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345" windowWidth="13935" windowHeight="10755" activeTab="0"/>
  </bookViews>
  <sheets>
    <sheet name="MSI MENA Scores 2005 - 201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<sst xmlns="http://schemas.openxmlformats.org/spreadsheetml/2006/main" count="436" uniqueCount="39">
  <si>
    <t>COUNTRY</t>
  </si>
  <si>
    <t>Obj. 1</t>
  </si>
  <si>
    <t>Obj. 2</t>
  </si>
  <si>
    <t>Obj. 3</t>
  </si>
  <si>
    <t>Obj. 4</t>
  </si>
  <si>
    <t>Obj. 5</t>
  </si>
  <si>
    <t xml:space="preserve">Average </t>
  </si>
  <si>
    <t>2006/2007</t>
  </si>
  <si>
    <t>Media Sustainability Index
Middle East and North Africa</t>
  </si>
  <si>
    <t>Algeria</t>
  </si>
  <si>
    <t>Morocco</t>
  </si>
  <si>
    <t>Tunisia</t>
  </si>
  <si>
    <t>Libya</t>
  </si>
  <si>
    <t>Egypt</t>
  </si>
  <si>
    <t>Palestine</t>
  </si>
  <si>
    <t>Lebanon</t>
  </si>
  <si>
    <t>Syria</t>
  </si>
  <si>
    <t>Iraq</t>
  </si>
  <si>
    <t>Iran</t>
  </si>
  <si>
    <t>Kuwait</t>
  </si>
  <si>
    <t>Saudi Arabia</t>
  </si>
  <si>
    <t>UAE</t>
  </si>
  <si>
    <t>Qatar</t>
  </si>
  <si>
    <t>Bahrain</t>
  </si>
  <si>
    <t>Oman</t>
  </si>
  <si>
    <t>Yemen</t>
  </si>
  <si>
    <t>Jordan</t>
  </si>
  <si>
    <t>Combined Averages</t>
  </si>
  <si>
    <t>All MENA Countries</t>
  </si>
  <si>
    <t>Levant</t>
  </si>
  <si>
    <t xml:space="preserve">Gulf </t>
  </si>
  <si>
    <t>North Africa</t>
  </si>
  <si>
    <t>Iraq-Kurdistan</t>
  </si>
  <si>
    <t>***</t>
  </si>
  <si>
    <t>Totals</t>
  </si>
  <si>
    <t>Compilation of Annual Scores, 2005 - 2013</t>
  </si>
  <si>
    <t>*** Not included in the 2013 study</t>
  </si>
  <si>
    <t>*** Not included in the 2012 study</t>
  </si>
  <si>
    <t>*** Not included in the 2014 study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</si>
</sst>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00"/>
    <numFmt numFmtId="167" formatCode="0.000000"/>
    <numFmt numFmtId="168" formatCode="0.00000"/>
    <numFmt numFmtId="169" formatCode="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13" xfId="0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2" fontId="0" fillId="0" borderId="20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16" fontId="2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22" xfId="0" applyFont="1" applyFill="1" applyBorder="1" applyAlignment="1">
      <alignment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11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85725</xdr:rowOff>
    </xdr:from>
    <xdr:to>
      <xdr:col>0</xdr:col>
      <xdr:colOff>1162050</xdr:colOff>
      <xdr:row>1</xdr:row>
      <xdr:rowOff>371475</xdr:rowOff>
    </xdr:to>
    <xdr:pic>
      <xdr:nvPicPr>
        <xdr:cNvPr id="1" name="Picture 1" descr="IREX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5725"/>
          <a:ext cx="876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5"/>
  <sheetViews>
    <sheetView tabSelected="1" zoomScalePageLayoutView="0" workbookViewId="0" topLeftCell="A157">
      <selection activeCell="H179" sqref="H179"/>
    </sheetView>
  </sheetViews>
  <sheetFormatPr defaultColWidth="8.8515625" defaultRowHeight="12.75"/>
  <cols>
    <col min="1" max="1" width="22.7109375" style="0" customWidth="1"/>
    <col min="2" max="7" width="9.140625" style="0" customWidth="1"/>
    <col min="8" max="8" width="17.8515625" style="0" customWidth="1"/>
  </cols>
  <sheetData>
    <row r="1" spans="1:7" ht="12.75" customHeight="1">
      <c r="A1" s="34"/>
      <c r="B1" s="35" t="s">
        <v>8</v>
      </c>
      <c r="C1" s="35"/>
      <c r="D1" s="35"/>
      <c r="E1" s="35"/>
      <c r="F1" s="35"/>
      <c r="G1" s="35"/>
    </row>
    <row r="2" spans="1:7" ht="42.75" customHeight="1">
      <c r="A2" s="34"/>
      <c r="B2" s="35"/>
      <c r="C2" s="35"/>
      <c r="D2" s="35"/>
      <c r="E2" s="35"/>
      <c r="F2" s="35"/>
      <c r="G2" s="35"/>
    </row>
    <row r="3" spans="1:7" s="2" customFormat="1" ht="28.5" customHeight="1">
      <c r="A3" s="34"/>
      <c r="B3" s="36" t="s">
        <v>35</v>
      </c>
      <c r="C3" s="36"/>
      <c r="D3" s="36"/>
      <c r="E3" s="36"/>
      <c r="F3" s="36"/>
      <c r="G3" s="36"/>
    </row>
    <row r="4" spans="1:7" s="2" customFormat="1" ht="12.75">
      <c r="A4" s="1"/>
      <c r="B4" s="1"/>
      <c r="C4" s="1"/>
      <c r="D4" s="37"/>
      <c r="E4" s="37"/>
      <c r="F4" s="1"/>
      <c r="G4" s="1"/>
    </row>
    <row r="5" spans="1:7" s="2" customFormat="1" ht="13.5" thickBot="1">
      <c r="A5" s="13">
        <v>2005</v>
      </c>
      <c r="B5" s="1"/>
      <c r="C5" s="1"/>
      <c r="D5" s="3"/>
      <c r="E5" s="3"/>
      <c r="F5" s="1"/>
      <c r="G5" s="1"/>
    </row>
    <row r="6" spans="1:7" s="2" customFormat="1" ht="13.5" thickBot="1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6" t="s">
        <v>6</v>
      </c>
    </row>
    <row r="7" spans="1:7" s="2" customFormat="1" ht="12.75">
      <c r="A7" s="7" t="s">
        <v>9</v>
      </c>
      <c r="B7" s="8">
        <v>1.4</v>
      </c>
      <c r="C7" s="8">
        <v>1.67</v>
      </c>
      <c r="D7" s="8">
        <v>1.54</v>
      </c>
      <c r="E7" s="8">
        <v>1.47</v>
      </c>
      <c r="F7" s="8">
        <v>0.93</v>
      </c>
      <c r="G7" s="9">
        <f>AVERAGE(B7:F7)</f>
        <v>1.4019999999999997</v>
      </c>
    </row>
    <row r="8" spans="1:7" s="2" customFormat="1" ht="12.75">
      <c r="A8" s="10" t="s">
        <v>23</v>
      </c>
      <c r="B8" s="11">
        <v>1.47</v>
      </c>
      <c r="C8" s="11">
        <v>1.93</v>
      </c>
      <c r="D8" s="11">
        <v>1.73</v>
      </c>
      <c r="E8" s="11">
        <v>2.14</v>
      </c>
      <c r="F8" s="11">
        <v>1.84</v>
      </c>
      <c r="G8" s="12">
        <f aca="true" t="shared" si="0" ref="G8:G25">AVERAGE(B8:F8)</f>
        <v>1.8219999999999998</v>
      </c>
    </row>
    <row r="9" spans="1:7" s="2" customFormat="1" ht="12.75">
      <c r="A9" s="10" t="s">
        <v>13</v>
      </c>
      <c r="B9" s="11">
        <v>1.66</v>
      </c>
      <c r="C9" s="11">
        <v>1.85</v>
      </c>
      <c r="D9" s="11">
        <v>2.09</v>
      </c>
      <c r="E9" s="11">
        <v>1.87</v>
      </c>
      <c r="F9" s="11">
        <v>1.93</v>
      </c>
      <c r="G9" s="12">
        <f t="shared" si="0"/>
        <v>1.8800000000000001</v>
      </c>
    </row>
    <row r="10" spans="1:7" s="2" customFormat="1" ht="12.75">
      <c r="A10" s="10" t="s">
        <v>18</v>
      </c>
      <c r="B10" s="11">
        <v>1.2</v>
      </c>
      <c r="C10" s="11">
        <v>1.33</v>
      </c>
      <c r="D10" s="11">
        <v>1.54</v>
      </c>
      <c r="E10" s="11">
        <v>1.75</v>
      </c>
      <c r="F10" s="11">
        <v>2.04</v>
      </c>
      <c r="G10" s="12">
        <f t="shared" si="0"/>
        <v>1.572</v>
      </c>
    </row>
    <row r="11" spans="1:7" s="2" customFormat="1" ht="12.75">
      <c r="A11" s="10" t="s">
        <v>17</v>
      </c>
      <c r="B11" s="11">
        <v>1.27</v>
      </c>
      <c r="C11" s="11">
        <v>1.18</v>
      </c>
      <c r="D11" s="11">
        <v>1.25</v>
      </c>
      <c r="E11" s="11">
        <v>1.02</v>
      </c>
      <c r="F11" s="11">
        <v>1.06</v>
      </c>
      <c r="G11" s="12">
        <f t="shared" si="0"/>
        <v>1.1560000000000001</v>
      </c>
    </row>
    <row r="12" spans="1:7" s="2" customFormat="1" ht="12.75">
      <c r="A12" s="10" t="s">
        <v>32</v>
      </c>
      <c r="B12" s="11">
        <v>1.69</v>
      </c>
      <c r="C12" s="11">
        <v>1.43</v>
      </c>
      <c r="D12" s="11">
        <v>1.63</v>
      </c>
      <c r="E12" s="11">
        <v>1.16</v>
      </c>
      <c r="F12" s="11">
        <v>1.47</v>
      </c>
      <c r="G12" s="12">
        <f t="shared" si="0"/>
        <v>1.476</v>
      </c>
    </row>
    <row r="13" spans="1:7" s="2" customFormat="1" ht="12.75">
      <c r="A13" s="10" t="s">
        <v>26</v>
      </c>
      <c r="B13" s="11">
        <v>2.1</v>
      </c>
      <c r="C13" s="11">
        <v>1.93</v>
      </c>
      <c r="D13" s="11">
        <v>2.07</v>
      </c>
      <c r="E13" s="11">
        <v>2.56</v>
      </c>
      <c r="F13" s="11">
        <v>2.12</v>
      </c>
      <c r="G13" s="12">
        <f t="shared" si="0"/>
        <v>2.156</v>
      </c>
    </row>
    <row r="14" spans="1:7" s="2" customFormat="1" ht="12.75">
      <c r="A14" s="10" t="s">
        <v>19</v>
      </c>
      <c r="B14" s="11">
        <v>2.32</v>
      </c>
      <c r="C14" s="11">
        <v>2.29</v>
      </c>
      <c r="D14" s="11">
        <v>2.69</v>
      </c>
      <c r="E14" s="11">
        <v>2.42</v>
      </c>
      <c r="F14" s="11">
        <v>1.8</v>
      </c>
      <c r="G14" s="12">
        <f t="shared" si="0"/>
        <v>2.304</v>
      </c>
    </row>
    <row r="15" spans="1:7" s="2" customFormat="1" ht="12.75">
      <c r="A15" s="10" t="s">
        <v>15</v>
      </c>
      <c r="B15" s="11">
        <v>1.88</v>
      </c>
      <c r="C15" s="11">
        <v>2.14</v>
      </c>
      <c r="D15" s="11">
        <v>2.54</v>
      </c>
      <c r="E15" s="11">
        <v>1.92</v>
      </c>
      <c r="F15" s="11">
        <v>2.34</v>
      </c>
      <c r="G15" s="12">
        <f t="shared" si="0"/>
        <v>2.164</v>
      </c>
    </row>
    <row r="16" spans="1:7" s="2" customFormat="1" ht="12.75">
      <c r="A16" s="10" t="s">
        <v>12</v>
      </c>
      <c r="B16" s="11">
        <v>0.16</v>
      </c>
      <c r="C16" s="11">
        <v>0.63</v>
      </c>
      <c r="D16" s="11">
        <v>0.46</v>
      </c>
      <c r="E16" s="11">
        <v>0.09</v>
      </c>
      <c r="F16" s="11">
        <v>0.23</v>
      </c>
      <c r="G16" s="12">
        <f t="shared" si="0"/>
        <v>0.314</v>
      </c>
    </row>
    <row r="17" spans="1:7" s="2" customFormat="1" ht="12.75">
      <c r="A17" s="10" t="s">
        <v>10</v>
      </c>
      <c r="B17" s="11">
        <v>2.19</v>
      </c>
      <c r="C17" s="11">
        <v>1.82</v>
      </c>
      <c r="D17" s="11">
        <v>2.06</v>
      </c>
      <c r="E17" s="11">
        <v>1.93</v>
      </c>
      <c r="F17" s="11">
        <v>2.23</v>
      </c>
      <c r="G17" s="12">
        <f t="shared" si="0"/>
        <v>2.0460000000000003</v>
      </c>
    </row>
    <row r="18" spans="1:7" s="2" customFormat="1" ht="12.75">
      <c r="A18" s="10" t="s">
        <v>24</v>
      </c>
      <c r="B18" s="11">
        <v>1.97</v>
      </c>
      <c r="C18" s="11">
        <v>2.13</v>
      </c>
      <c r="D18" s="11">
        <v>1.91</v>
      </c>
      <c r="E18" s="11">
        <v>2.05</v>
      </c>
      <c r="F18" s="11">
        <v>1.38</v>
      </c>
      <c r="G18" s="12">
        <f t="shared" si="0"/>
        <v>1.8879999999999995</v>
      </c>
    </row>
    <row r="19" spans="1:7" s="2" customFormat="1" ht="12.75">
      <c r="A19" s="10" t="s">
        <v>14</v>
      </c>
      <c r="B19" s="11">
        <v>2.3</v>
      </c>
      <c r="C19" s="11">
        <v>2.1</v>
      </c>
      <c r="D19" s="11">
        <v>2.32</v>
      </c>
      <c r="E19" s="11">
        <v>1.88</v>
      </c>
      <c r="F19" s="11">
        <v>1.86</v>
      </c>
      <c r="G19" s="12">
        <f t="shared" si="0"/>
        <v>2.092</v>
      </c>
    </row>
    <row r="20" spans="1:7" s="2" customFormat="1" ht="12.75">
      <c r="A20" s="10" t="s">
        <v>22</v>
      </c>
      <c r="B20" s="11">
        <v>2.68</v>
      </c>
      <c r="C20" s="11">
        <v>2.48</v>
      </c>
      <c r="D20" s="11">
        <v>2.54</v>
      </c>
      <c r="E20" s="11">
        <v>2.68</v>
      </c>
      <c r="F20" s="11">
        <v>2.03</v>
      </c>
      <c r="G20" s="12">
        <f t="shared" si="0"/>
        <v>2.482</v>
      </c>
    </row>
    <row r="21" spans="1:7" s="2" customFormat="1" ht="12.75">
      <c r="A21" s="10" t="s">
        <v>20</v>
      </c>
      <c r="B21" s="11">
        <v>1.78</v>
      </c>
      <c r="C21" s="11">
        <v>2.05</v>
      </c>
      <c r="D21" s="11">
        <v>2.24</v>
      </c>
      <c r="E21" s="11">
        <v>2.43</v>
      </c>
      <c r="F21" s="11">
        <v>1.7</v>
      </c>
      <c r="G21" s="12">
        <f t="shared" si="0"/>
        <v>2.04</v>
      </c>
    </row>
    <row r="22" spans="1:7" s="2" customFormat="1" ht="12.75">
      <c r="A22" s="10" t="s">
        <v>16</v>
      </c>
      <c r="B22" s="11">
        <v>0.84</v>
      </c>
      <c r="C22" s="11">
        <v>1.55</v>
      </c>
      <c r="D22" s="11">
        <v>1.32</v>
      </c>
      <c r="E22" s="11">
        <v>0.84</v>
      </c>
      <c r="F22" s="11">
        <v>0.85</v>
      </c>
      <c r="G22" s="12">
        <f t="shared" si="0"/>
        <v>1.0799999999999998</v>
      </c>
    </row>
    <row r="23" spans="1:7" s="2" customFormat="1" ht="12.75">
      <c r="A23" s="10" t="s">
        <v>11</v>
      </c>
      <c r="B23" s="11">
        <v>0.77</v>
      </c>
      <c r="C23" s="11">
        <v>0.94</v>
      </c>
      <c r="D23" s="11">
        <v>0.8</v>
      </c>
      <c r="E23" s="11">
        <v>1.3</v>
      </c>
      <c r="F23" s="11">
        <v>1.03</v>
      </c>
      <c r="G23" s="12">
        <f t="shared" si="0"/>
        <v>0.968</v>
      </c>
    </row>
    <row r="24" spans="1:7" s="2" customFormat="1" ht="12.75">
      <c r="A24" s="10" t="s">
        <v>21</v>
      </c>
      <c r="B24" s="11">
        <v>1.66</v>
      </c>
      <c r="C24" s="11">
        <v>1.89</v>
      </c>
      <c r="D24" s="11">
        <v>1.79</v>
      </c>
      <c r="E24" s="11">
        <v>2.37</v>
      </c>
      <c r="F24" s="11">
        <v>1.62</v>
      </c>
      <c r="G24" s="12">
        <f t="shared" si="0"/>
        <v>1.866</v>
      </c>
    </row>
    <row r="25" spans="1:7" s="2" customFormat="1" ht="13.5" thickBot="1">
      <c r="A25" s="10" t="s">
        <v>25</v>
      </c>
      <c r="B25" s="11">
        <v>1.11</v>
      </c>
      <c r="C25" s="11">
        <v>1.31</v>
      </c>
      <c r="D25" s="11">
        <v>1.13</v>
      </c>
      <c r="E25" s="11">
        <v>1.02</v>
      </c>
      <c r="F25" s="11">
        <v>1.76</v>
      </c>
      <c r="G25" s="12">
        <f t="shared" si="0"/>
        <v>1.266</v>
      </c>
    </row>
    <row r="26" spans="1:11" ht="13.5" thickBot="1">
      <c r="A26" s="31" t="s">
        <v>27</v>
      </c>
      <c r="B26" s="32"/>
      <c r="C26" s="32"/>
      <c r="D26" s="32"/>
      <c r="E26" s="32"/>
      <c r="F26" s="32"/>
      <c r="G26" s="33"/>
      <c r="K26" s="2"/>
    </row>
    <row r="27" spans="1:7" ht="12.75">
      <c r="A27" s="14" t="s">
        <v>28</v>
      </c>
      <c r="B27" s="15">
        <f aca="true" t="shared" si="1" ref="B27:G27">AVERAGE(B7:B25)</f>
        <v>1.6026315789473684</v>
      </c>
      <c r="C27" s="15">
        <f t="shared" si="1"/>
        <v>1.7184210526315793</v>
      </c>
      <c r="D27" s="15">
        <f t="shared" si="1"/>
        <v>1.7710526315789477</v>
      </c>
      <c r="E27" s="15">
        <f t="shared" si="1"/>
        <v>1.7315789473684213</v>
      </c>
      <c r="F27" s="15">
        <f t="shared" si="1"/>
        <v>1.590526315789474</v>
      </c>
      <c r="G27" s="16">
        <f t="shared" si="1"/>
        <v>1.6828421052631573</v>
      </c>
    </row>
    <row r="28" spans="1:7" ht="12.75">
      <c r="A28" s="17" t="s">
        <v>31</v>
      </c>
      <c r="B28" s="18">
        <f aca="true" t="shared" si="2" ref="B28:G28">AVERAGE(B7,B9,B16,B17,B23)</f>
        <v>1.236</v>
      </c>
      <c r="C28" s="18">
        <f t="shared" si="2"/>
        <v>1.3820000000000001</v>
      </c>
      <c r="D28" s="18">
        <f t="shared" si="2"/>
        <v>1.3900000000000001</v>
      </c>
      <c r="E28" s="18">
        <f t="shared" si="2"/>
        <v>1.3319999999999999</v>
      </c>
      <c r="F28" s="18">
        <f t="shared" si="2"/>
        <v>1.27</v>
      </c>
      <c r="G28" s="19">
        <f t="shared" si="2"/>
        <v>1.322</v>
      </c>
    </row>
    <row r="29" spans="1:7" ht="12.75">
      <c r="A29" s="17" t="s">
        <v>29</v>
      </c>
      <c r="B29" s="18">
        <f aca="true" t="shared" si="3" ref="B29:G29">AVERAGE(B15,B19,B13,B22)</f>
        <v>1.7799999999999998</v>
      </c>
      <c r="C29" s="18">
        <f t="shared" si="3"/>
        <v>1.93</v>
      </c>
      <c r="D29" s="18">
        <f t="shared" si="3"/>
        <v>2.0625</v>
      </c>
      <c r="E29" s="18">
        <f t="shared" si="3"/>
        <v>1.7999999999999998</v>
      </c>
      <c r="F29" s="18">
        <f t="shared" si="3"/>
        <v>1.7925</v>
      </c>
      <c r="G29" s="19">
        <f t="shared" si="3"/>
        <v>1.8730000000000002</v>
      </c>
    </row>
    <row r="30" spans="1:7" ht="13.5" thickBot="1">
      <c r="A30" s="20" t="s">
        <v>30</v>
      </c>
      <c r="B30" s="21">
        <f>AVERAGE(B8,B10,B11,B12,B14,B18,B20,B21,B24,B25)</f>
        <v>1.7149999999999999</v>
      </c>
      <c r="C30" s="21">
        <f>AVERAGE(C8,C10,C11,C14,C18,C20,C21,C24,C25)</f>
        <v>1.8433333333333333</v>
      </c>
      <c r="D30" s="21">
        <f>AVERAGE(D8,D10,D11,D14,D18,D20,D21,D24,D25)</f>
        <v>1.8688888888888888</v>
      </c>
      <c r="E30" s="21">
        <f>AVERAGE(E8,E10,E11,E14,E18,E20,E21,E24,E25)</f>
        <v>1.9866666666666666</v>
      </c>
      <c r="F30" s="21">
        <f>AVERAGE(F8,F10,F11,F14,F18,F20,F21,F24,F25)</f>
        <v>1.692222222222222</v>
      </c>
      <c r="G30" s="22">
        <f>AVERAGE(G8,G10,G11,G14,G18,G20,G21,G24,G25)</f>
        <v>1.821777777777778</v>
      </c>
    </row>
    <row r="31" spans="9:14" ht="12.75">
      <c r="I31" s="28"/>
      <c r="J31" s="28"/>
      <c r="K31" s="28"/>
      <c r="L31" s="28"/>
      <c r="M31" s="28"/>
      <c r="N31" s="28"/>
    </row>
    <row r="32" spans="1:14" ht="13.5" thickBot="1">
      <c r="A32" s="13" t="s">
        <v>7</v>
      </c>
      <c r="B32" s="26"/>
      <c r="C32" s="1"/>
      <c r="D32" s="3"/>
      <c r="E32" s="3"/>
      <c r="F32" s="1"/>
      <c r="G32" s="1"/>
      <c r="H32" s="2"/>
      <c r="I32" s="28"/>
      <c r="J32" s="28"/>
      <c r="K32" s="24"/>
      <c r="L32" s="28"/>
      <c r="M32" s="28"/>
      <c r="N32" s="28"/>
    </row>
    <row r="33" spans="1:14" ht="13.5" thickBot="1">
      <c r="A33" s="4" t="s">
        <v>0</v>
      </c>
      <c r="B33" s="5" t="s">
        <v>1</v>
      </c>
      <c r="C33" s="5" t="s">
        <v>2</v>
      </c>
      <c r="D33" s="5" t="s">
        <v>3</v>
      </c>
      <c r="E33" s="5" t="s">
        <v>4</v>
      </c>
      <c r="F33" s="5" t="s">
        <v>5</v>
      </c>
      <c r="G33" s="6" t="s">
        <v>6</v>
      </c>
      <c r="H33" s="2"/>
      <c r="I33" s="24"/>
      <c r="J33" s="24"/>
      <c r="K33" s="24"/>
      <c r="L33" s="24"/>
      <c r="M33" s="24"/>
      <c r="N33" s="24"/>
    </row>
    <row r="34" spans="1:14" ht="12.75">
      <c r="A34" s="7" t="s">
        <v>9</v>
      </c>
      <c r="B34" s="8">
        <v>1.25</v>
      </c>
      <c r="C34" s="8">
        <v>1.43</v>
      </c>
      <c r="D34" s="8">
        <v>1.61</v>
      </c>
      <c r="E34" s="8">
        <v>1.57</v>
      </c>
      <c r="F34" s="8">
        <v>1.66</v>
      </c>
      <c r="G34" s="9">
        <f>AVERAGE(B34:F34)</f>
        <v>1.504</v>
      </c>
      <c r="H34" s="2"/>
      <c r="I34" s="29"/>
      <c r="J34" s="29"/>
      <c r="K34" s="29"/>
      <c r="L34" s="29"/>
      <c r="M34" s="29"/>
      <c r="N34" s="29"/>
    </row>
    <row r="35" spans="1:14" ht="12.75">
      <c r="A35" s="10" t="s">
        <v>23</v>
      </c>
      <c r="B35" s="11">
        <v>1.52</v>
      </c>
      <c r="C35" s="11">
        <v>1.61</v>
      </c>
      <c r="D35" s="11">
        <v>1.35</v>
      </c>
      <c r="E35" s="11">
        <v>1.99</v>
      </c>
      <c r="F35" s="11">
        <v>1.71</v>
      </c>
      <c r="G35" s="12">
        <v>1.63</v>
      </c>
      <c r="H35" s="2"/>
      <c r="I35" s="29"/>
      <c r="J35" s="29"/>
      <c r="K35" s="29"/>
      <c r="L35" s="29"/>
      <c r="M35" s="29"/>
      <c r="N35" s="29"/>
    </row>
    <row r="36" spans="1:14" ht="12.75">
      <c r="A36" s="10" t="s">
        <v>13</v>
      </c>
      <c r="B36" s="11">
        <v>1.97</v>
      </c>
      <c r="C36" s="11">
        <v>2.25</v>
      </c>
      <c r="D36" s="11">
        <v>2.38</v>
      </c>
      <c r="E36" s="11">
        <v>2.23</v>
      </c>
      <c r="F36" s="11">
        <v>2.34</v>
      </c>
      <c r="G36" s="12">
        <v>2.23</v>
      </c>
      <c r="H36" s="2"/>
      <c r="I36" s="29"/>
      <c r="J36" s="29"/>
      <c r="K36" s="29"/>
      <c r="L36" s="29"/>
      <c r="M36" s="29"/>
      <c r="N36" s="29"/>
    </row>
    <row r="37" spans="1:14" ht="12.75">
      <c r="A37" s="10" t="s">
        <v>18</v>
      </c>
      <c r="B37" s="11">
        <v>1.05</v>
      </c>
      <c r="C37" s="11">
        <v>1.35</v>
      </c>
      <c r="D37" s="11">
        <v>1.54</v>
      </c>
      <c r="E37" s="11">
        <v>1.8</v>
      </c>
      <c r="F37" s="11">
        <v>2.05</v>
      </c>
      <c r="G37" s="12">
        <f aca="true" t="shared" si="4" ref="G37:G52">AVERAGE(B37:F37)</f>
        <v>1.558</v>
      </c>
      <c r="H37" s="2"/>
      <c r="I37" s="25"/>
      <c r="J37" s="25"/>
      <c r="K37" s="25"/>
      <c r="L37" s="25"/>
      <c r="M37" s="25"/>
      <c r="N37" s="25"/>
    </row>
    <row r="38" spans="1:14" ht="12.75">
      <c r="A38" s="10" t="s">
        <v>17</v>
      </c>
      <c r="B38" s="11">
        <v>0.89</v>
      </c>
      <c r="C38" s="11">
        <v>1</v>
      </c>
      <c r="D38" s="11">
        <v>0.94</v>
      </c>
      <c r="E38" s="11">
        <v>0.7</v>
      </c>
      <c r="F38" s="11">
        <v>1.04</v>
      </c>
      <c r="G38" s="12">
        <v>0.92</v>
      </c>
      <c r="H38" s="2"/>
      <c r="I38" s="25"/>
      <c r="J38" s="25"/>
      <c r="K38" s="25"/>
      <c r="L38" s="25"/>
      <c r="M38" s="25"/>
      <c r="N38" s="25"/>
    </row>
    <row r="39" spans="1:14" ht="12.75">
      <c r="A39" s="10" t="s">
        <v>32</v>
      </c>
      <c r="B39" s="11">
        <v>1.74</v>
      </c>
      <c r="C39" s="11">
        <v>1.65</v>
      </c>
      <c r="D39" s="11">
        <v>1.59</v>
      </c>
      <c r="E39" s="11">
        <v>1.02</v>
      </c>
      <c r="F39" s="11">
        <v>1.26</v>
      </c>
      <c r="G39" s="12">
        <f t="shared" si="4"/>
        <v>1.452</v>
      </c>
      <c r="H39" s="2"/>
      <c r="I39" s="25"/>
      <c r="J39" s="25"/>
      <c r="K39" s="25"/>
      <c r="L39" s="25"/>
      <c r="M39" s="25"/>
      <c r="N39" s="25"/>
    </row>
    <row r="40" spans="1:14" ht="12.75">
      <c r="A40" s="10" t="s">
        <v>26</v>
      </c>
      <c r="B40" s="11">
        <v>1.7</v>
      </c>
      <c r="C40" s="11">
        <v>2</v>
      </c>
      <c r="D40" s="11">
        <v>2</v>
      </c>
      <c r="E40" s="11">
        <v>1.8</v>
      </c>
      <c r="F40" s="11">
        <v>1.8</v>
      </c>
      <c r="G40" s="12">
        <f t="shared" si="4"/>
        <v>1.86</v>
      </c>
      <c r="H40" s="2"/>
      <c r="I40" s="25"/>
      <c r="J40" s="25"/>
      <c r="K40" s="25"/>
      <c r="L40" s="25"/>
      <c r="M40" s="25"/>
      <c r="N40" s="25"/>
    </row>
    <row r="41" spans="1:14" ht="12.75">
      <c r="A41" s="10" t="s">
        <v>19</v>
      </c>
      <c r="B41" s="11">
        <v>1.78</v>
      </c>
      <c r="C41" s="11">
        <v>2.31</v>
      </c>
      <c r="D41" s="11">
        <v>2.16</v>
      </c>
      <c r="E41" s="11">
        <v>2.71</v>
      </c>
      <c r="F41" s="11">
        <v>1.24</v>
      </c>
      <c r="G41" s="12">
        <f t="shared" si="4"/>
        <v>2.04</v>
      </c>
      <c r="H41" s="2"/>
      <c r="I41" s="25"/>
      <c r="J41" s="25"/>
      <c r="K41" s="25"/>
      <c r="L41" s="25"/>
      <c r="M41" s="25"/>
      <c r="N41" s="25"/>
    </row>
    <row r="42" spans="1:14" ht="12.75">
      <c r="A42" s="10" t="s">
        <v>15</v>
      </c>
      <c r="B42" s="11">
        <v>2.24</v>
      </c>
      <c r="C42" s="11">
        <v>2.44</v>
      </c>
      <c r="D42" s="11">
        <v>2.88</v>
      </c>
      <c r="E42" s="11">
        <v>2.27</v>
      </c>
      <c r="F42" s="11">
        <v>2.42</v>
      </c>
      <c r="G42" s="12">
        <f t="shared" si="4"/>
        <v>2.45</v>
      </c>
      <c r="H42" s="2"/>
      <c r="I42" s="25"/>
      <c r="J42" s="25"/>
      <c r="K42" s="25"/>
      <c r="L42" s="25"/>
      <c r="M42" s="25"/>
      <c r="N42" s="25"/>
    </row>
    <row r="43" spans="1:14" ht="12.75">
      <c r="A43" s="10" t="s">
        <v>12</v>
      </c>
      <c r="B43" s="11">
        <v>0.4</v>
      </c>
      <c r="C43" s="11">
        <v>0.59</v>
      </c>
      <c r="D43" s="11">
        <v>0.62</v>
      </c>
      <c r="E43" s="11">
        <v>0.15</v>
      </c>
      <c r="F43" s="11">
        <v>0.51</v>
      </c>
      <c r="G43" s="12">
        <f t="shared" si="4"/>
        <v>0.4539999999999999</v>
      </c>
      <c r="H43" s="2"/>
      <c r="I43" s="25"/>
      <c r="J43" s="25"/>
      <c r="K43" s="25"/>
      <c r="L43" s="25"/>
      <c r="M43" s="25"/>
      <c r="N43" s="25"/>
    </row>
    <row r="44" spans="1:14" ht="12.75">
      <c r="A44" s="10" t="s">
        <v>10</v>
      </c>
      <c r="B44" s="11">
        <v>1.9</v>
      </c>
      <c r="C44" s="11">
        <v>1.85</v>
      </c>
      <c r="D44" s="11">
        <v>1.74</v>
      </c>
      <c r="E44" s="11">
        <v>1.76</v>
      </c>
      <c r="F44" s="11">
        <v>2.22</v>
      </c>
      <c r="G44" s="12">
        <f t="shared" si="4"/>
        <v>1.8940000000000001</v>
      </c>
      <c r="H44" s="2"/>
      <c r="I44" s="25"/>
      <c r="J44" s="25"/>
      <c r="K44" s="25"/>
      <c r="L44" s="25"/>
      <c r="M44" s="25"/>
      <c r="N44" s="25"/>
    </row>
    <row r="45" spans="1:14" ht="12.75">
      <c r="A45" s="10" t="s">
        <v>24</v>
      </c>
      <c r="B45" s="11">
        <v>1.84</v>
      </c>
      <c r="C45" s="11">
        <v>1.7</v>
      </c>
      <c r="D45" s="11">
        <v>1.71</v>
      </c>
      <c r="E45" s="11">
        <v>1.75</v>
      </c>
      <c r="F45" s="11">
        <v>1.28</v>
      </c>
      <c r="G45" s="12">
        <v>1.65</v>
      </c>
      <c r="H45" s="2"/>
      <c r="I45" s="25"/>
      <c r="J45" s="25"/>
      <c r="K45" s="25"/>
      <c r="L45" s="25"/>
      <c r="M45" s="25"/>
      <c r="N45" s="25"/>
    </row>
    <row r="46" spans="1:14" ht="12.75">
      <c r="A46" s="10" t="s">
        <v>14</v>
      </c>
      <c r="B46" s="11">
        <v>1.77</v>
      </c>
      <c r="C46" s="11">
        <v>1.58</v>
      </c>
      <c r="D46" s="11">
        <v>2.1</v>
      </c>
      <c r="E46" s="11">
        <v>1.75</v>
      </c>
      <c r="F46" s="11">
        <v>2.01</v>
      </c>
      <c r="G46" s="12">
        <f t="shared" si="4"/>
        <v>1.842</v>
      </c>
      <c r="H46" s="2"/>
      <c r="I46" s="25"/>
      <c r="J46" s="25"/>
      <c r="K46" s="25"/>
      <c r="L46" s="25"/>
      <c r="M46" s="25"/>
      <c r="N46" s="25"/>
    </row>
    <row r="47" spans="1:14" ht="12.75">
      <c r="A47" s="10" t="s">
        <v>22</v>
      </c>
      <c r="B47" s="11">
        <v>2.97</v>
      </c>
      <c r="C47" s="11">
        <v>2.43</v>
      </c>
      <c r="D47" s="11">
        <v>2.28</v>
      </c>
      <c r="E47" s="11">
        <v>2.27</v>
      </c>
      <c r="F47" s="11">
        <v>1.83</v>
      </c>
      <c r="G47" s="12">
        <f t="shared" si="4"/>
        <v>2.356</v>
      </c>
      <c r="H47" s="2"/>
      <c r="I47" s="25"/>
      <c r="J47" s="25"/>
      <c r="K47" s="25"/>
      <c r="L47" s="25"/>
      <c r="M47" s="25"/>
      <c r="N47" s="25"/>
    </row>
    <row r="48" spans="1:14" ht="12.75">
      <c r="A48" s="10" t="s">
        <v>20</v>
      </c>
      <c r="B48" s="11">
        <v>1.38</v>
      </c>
      <c r="C48" s="11">
        <v>1.62</v>
      </c>
      <c r="D48" s="11">
        <v>1.38</v>
      </c>
      <c r="E48" s="11">
        <v>1.67</v>
      </c>
      <c r="F48" s="11">
        <v>1.07</v>
      </c>
      <c r="G48" s="12">
        <f t="shared" si="4"/>
        <v>1.424</v>
      </c>
      <c r="H48" s="2"/>
      <c r="I48" s="25"/>
      <c r="J48" s="25"/>
      <c r="K48" s="25"/>
      <c r="L48" s="25"/>
      <c r="M48" s="25"/>
      <c r="N48" s="25"/>
    </row>
    <row r="49" spans="1:14" ht="12.75">
      <c r="A49" s="10" t="s">
        <v>16</v>
      </c>
      <c r="B49" s="11">
        <v>1.36</v>
      </c>
      <c r="C49" s="11">
        <v>1.58</v>
      </c>
      <c r="D49" s="11">
        <v>1.24</v>
      </c>
      <c r="E49" s="11">
        <v>1.27</v>
      </c>
      <c r="F49" s="11">
        <v>1.08</v>
      </c>
      <c r="G49" s="12">
        <f t="shared" si="4"/>
        <v>1.3060000000000003</v>
      </c>
      <c r="H49" s="2"/>
      <c r="I49" s="25"/>
      <c r="J49" s="25"/>
      <c r="K49" s="25"/>
      <c r="L49" s="25"/>
      <c r="M49" s="25"/>
      <c r="N49" s="25"/>
    </row>
    <row r="50" spans="1:14" ht="12.75">
      <c r="A50" s="10" t="s">
        <v>11</v>
      </c>
      <c r="B50" s="11">
        <v>0.5</v>
      </c>
      <c r="C50" s="11">
        <v>0.94</v>
      </c>
      <c r="D50" s="11">
        <v>0.75</v>
      </c>
      <c r="E50" s="11">
        <v>1.25</v>
      </c>
      <c r="F50" s="11">
        <v>1</v>
      </c>
      <c r="G50" s="12">
        <f t="shared" si="4"/>
        <v>0.8879999999999999</v>
      </c>
      <c r="H50" s="2"/>
      <c r="I50" s="25"/>
      <c r="J50" s="25"/>
      <c r="K50" s="25"/>
      <c r="L50" s="25"/>
      <c r="M50" s="25"/>
      <c r="N50" s="25"/>
    </row>
    <row r="51" spans="1:14" ht="12.75">
      <c r="A51" s="10" t="s">
        <v>21</v>
      </c>
      <c r="B51" s="11">
        <v>1.92</v>
      </c>
      <c r="C51" s="11">
        <v>2.26</v>
      </c>
      <c r="D51" s="11">
        <v>2.04</v>
      </c>
      <c r="E51" s="11">
        <v>2.5</v>
      </c>
      <c r="F51" s="11">
        <v>1.74</v>
      </c>
      <c r="G51" s="12">
        <f t="shared" si="4"/>
        <v>2.0919999999999996</v>
      </c>
      <c r="H51" s="2"/>
      <c r="I51" s="25"/>
      <c r="J51" s="25"/>
      <c r="K51" s="25"/>
      <c r="L51" s="25"/>
      <c r="M51" s="25"/>
      <c r="N51" s="25"/>
    </row>
    <row r="52" spans="1:14" ht="13.5" thickBot="1">
      <c r="A52" s="10" t="s">
        <v>25</v>
      </c>
      <c r="B52" s="11">
        <v>0.97</v>
      </c>
      <c r="C52" s="11">
        <v>1.35</v>
      </c>
      <c r="D52" s="11">
        <v>0.75</v>
      </c>
      <c r="E52" s="11">
        <v>0.98</v>
      </c>
      <c r="F52" s="11">
        <v>1.53</v>
      </c>
      <c r="G52" s="12">
        <f t="shared" si="4"/>
        <v>1.116</v>
      </c>
      <c r="H52" s="2"/>
      <c r="I52" s="25"/>
      <c r="J52" s="25"/>
      <c r="K52" s="25"/>
      <c r="L52" s="25"/>
      <c r="M52" s="25"/>
      <c r="N52" s="25"/>
    </row>
    <row r="53" spans="1:14" ht="13.5" thickBot="1">
      <c r="A53" s="31" t="s">
        <v>27</v>
      </c>
      <c r="B53" s="32"/>
      <c r="C53" s="32"/>
      <c r="D53" s="32"/>
      <c r="E53" s="32"/>
      <c r="F53" s="32"/>
      <c r="G53" s="33"/>
      <c r="H53" s="2"/>
      <c r="I53" s="2"/>
      <c r="J53" s="2"/>
      <c r="K53" s="2"/>
      <c r="L53" s="2"/>
      <c r="M53" s="2"/>
      <c r="N53" s="2"/>
    </row>
    <row r="54" spans="1:14" ht="12.75">
      <c r="A54" s="14" t="s">
        <v>28</v>
      </c>
      <c r="B54" s="15">
        <f aca="true" t="shared" si="5" ref="B54:G54">AVERAGE(B34:B52)</f>
        <v>1.534210526315789</v>
      </c>
      <c r="C54" s="15">
        <f t="shared" si="5"/>
        <v>1.681052631578948</v>
      </c>
      <c r="D54" s="15">
        <f t="shared" si="5"/>
        <v>1.634736842105263</v>
      </c>
      <c r="E54" s="15">
        <f t="shared" si="5"/>
        <v>1.654736842105263</v>
      </c>
      <c r="F54" s="15">
        <f t="shared" si="5"/>
        <v>1.567894736842105</v>
      </c>
      <c r="G54" s="16">
        <f t="shared" si="5"/>
        <v>1.6139999999999999</v>
      </c>
      <c r="H54" s="2"/>
      <c r="I54" s="25"/>
      <c r="J54" s="25"/>
      <c r="K54" s="25"/>
      <c r="L54" s="25"/>
      <c r="M54" s="25"/>
      <c r="N54" s="25"/>
    </row>
    <row r="55" spans="1:14" ht="12.75">
      <c r="A55" s="17" t="s">
        <v>31</v>
      </c>
      <c r="B55" s="18">
        <f aca="true" t="shared" si="6" ref="B55:G55">AVERAGE(B34,B36,B43,B44,B50)</f>
        <v>1.204</v>
      </c>
      <c r="C55" s="18">
        <f t="shared" si="6"/>
        <v>1.4119999999999997</v>
      </c>
      <c r="D55" s="18">
        <f t="shared" si="6"/>
        <v>1.4200000000000002</v>
      </c>
      <c r="E55" s="18">
        <f t="shared" si="6"/>
        <v>1.392</v>
      </c>
      <c r="F55" s="18">
        <f t="shared" si="6"/>
        <v>1.546</v>
      </c>
      <c r="G55" s="19">
        <f t="shared" si="6"/>
        <v>1.394</v>
      </c>
      <c r="H55" s="2"/>
      <c r="I55" s="25"/>
      <c r="J55" s="25"/>
      <c r="K55" s="25"/>
      <c r="L55" s="25"/>
      <c r="M55" s="25"/>
      <c r="N55" s="25"/>
    </row>
    <row r="56" spans="1:14" ht="12.75">
      <c r="A56" s="17" t="s">
        <v>29</v>
      </c>
      <c r="B56" s="18">
        <f aca="true" t="shared" si="7" ref="B56:G56">AVERAGE(B42,B46,B40,B49)</f>
        <v>1.7675</v>
      </c>
      <c r="C56" s="18">
        <f t="shared" si="7"/>
        <v>1.9</v>
      </c>
      <c r="D56" s="18">
        <f t="shared" si="7"/>
        <v>2.055</v>
      </c>
      <c r="E56" s="18">
        <f t="shared" si="7"/>
        <v>1.7725</v>
      </c>
      <c r="F56" s="18">
        <f t="shared" si="7"/>
        <v>1.8275</v>
      </c>
      <c r="G56" s="19">
        <f t="shared" si="7"/>
        <v>1.8645</v>
      </c>
      <c r="H56" s="2"/>
      <c r="I56" s="25"/>
      <c r="J56" s="25"/>
      <c r="K56" s="25"/>
      <c r="L56" s="25"/>
      <c r="M56" s="25"/>
      <c r="N56" s="25"/>
    </row>
    <row r="57" spans="1:14" ht="13.5" thickBot="1">
      <c r="A57" s="20" t="s">
        <v>30</v>
      </c>
      <c r="B57" s="21">
        <f>AVERAGE(B35,B37,B38,B39,B41,B45,B47,B48,B51,B52)</f>
        <v>1.6060000000000003</v>
      </c>
      <c r="C57" s="21">
        <f>AVERAGE(C35,C37,C38,C41,C45,C47,C48,C51,C52)</f>
        <v>1.7366666666666666</v>
      </c>
      <c r="D57" s="21">
        <f>AVERAGE(D35,D37,D38,D41,D45,D47,D48,D51,D52)</f>
        <v>1.572222222222222</v>
      </c>
      <c r="E57" s="21">
        <f>AVERAGE(E35,E37,E38,E41,E45,E47,E48,E51,E52)</f>
        <v>1.8188888888888886</v>
      </c>
      <c r="F57" s="21">
        <f>AVERAGE(F35,F37,F38,F41,F45,F47,F48,F51,F52)</f>
        <v>1.498888888888889</v>
      </c>
      <c r="G57" s="22">
        <f>AVERAGE(G35,G37,G38,G41,G45,G47,G48,G51,G52)</f>
        <v>1.6428888888888886</v>
      </c>
      <c r="H57" s="2"/>
      <c r="I57" s="25"/>
      <c r="J57" s="25"/>
      <c r="K57" s="25"/>
      <c r="L57" s="25"/>
      <c r="M57" s="25"/>
      <c r="N57" s="25"/>
    </row>
    <row r="58" spans="8:14" ht="12.75">
      <c r="H58" s="2"/>
      <c r="I58" s="2"/>
      <c r="J58" s="2"/>
      <c r="K58" s="2"/>
      <c r="L58" s="2"/>
      <c r="M58" s="2"/>
      <c r="N58" s="2"/>
    </row>
    <row r="59" spans="1:14" ht="13.5" thickBot="1">
      <c r="A59" s="13">
        <v>2008</v>
      </c>
      <c r="B59" s="23"/>
      <c r="C59" s="23"/>
      <c r="D59" s="23"/>
      <c r="E59" s="23"/>
      <c r="F59" s="23"/>
      <c r="G59" s="23"/>
      <c r="H59" s="2"/>
      <c r="I59" s="2"/>
      <c r="J59" s="2"/>
      <c r="K59" s="2"/>
      <c r="L59" s="2"/>
      <c r="M59" s="2"/>
      <c r="N59" s="2"/>
    </row>
    <row r="60" spans="1:14" ht="13.5" thickBot="1">
      <c r="A60" s="4" t="s">
        <v>0</v>
      </c>
      <c r="B60" s="5" t="s">
        <v>1</v>
      </c>
      <c r="C60" s="5" t="s">
        <v>2</v>
      </c>
      <c r="D60" s="5" t="s">
        <v>3</v>
      </c>
      <c r="E60" s="5" t="s">
        <v>4</v>
      </c>
      <c r="F60" s="5" t="s">
        <v>5</v>
      </c>
      <c r="G60" s="6" t="s">
        <v>6</v>
      </c>
      <c r="H60" s="2"/>
      <c r="I60" s="2"/>
      <c r="J60" s="2"/>
      <c r="K60" s="2"/>
      <c r="L60" s="2"/>
      <c r="M60" s="2"/>
      <c r="N60" s="2"/>
    </row>
    <row r="61" spans="1:14" ht="12.75">
      <c r="A61" s="7" t="s">
        <v>9</v>
      </c>
      <c r="B61" s="8">
        <v>1.42</v>
      </c>
      <c r="C61" s="8">
        <v>1.78</v>
      </c>
      <c r="D61" s="8">
        <v>1.8</v>
      </c>
      <c r="E61" s="8">
        <v>1.53</v>
      </c>
      <c r="F61" s="8">
        <v>1.6</v>
      </c>
      <c r="G61" s="9">
        <f>AVERAGE(B61:F61)</f>
        <v>1.6260000000000001</v>
      </c>
      <c r="H61" s="2"/>
      <c r="I61" s="2"/>
      <c r="J61" s="2"/>
      <c r="K61" s="2"/>
      <c r="L61" s="2"/>
      <c r="M61" s="2"/>
      <c r="N61" s="2"/>
    </row>
    <row r="62" spans="1:14" ht="12.75">
      <c r="A62" s="10" t="s">
        <v>23</v>
      </c>
      <c r="B62" s="11">
        <v>1.82</v>
      </c>
      <c r="C62" s="11">
        <v>1.62</v>
      </c>
      <c r="D62" s="11">
        <v>1.92</v>
      </c>
      <c r="E62" s="11">
        <v>1.74</v>
      </c>
      <c r="F62" s="11">
        <v>1.71</v>
      </c>
      <c r="G62" s="12">
        <f>AVERAGE(B62:F62)</f>
        <v>1.762</v>
      </c>
      <c r="H62" s="2"/>
      <c r="I62" s="27"/>
      <c r="J62" s="27"/>
      <c r="K62" s="27"/>
      <c r="L62" s="27"/>
      <c r="M62" s="27"/>
      <c r="N62" s="27"/>
    </row>
    <row r="63" spans="1:14" ht="12.75">
      <c r="A63" s="10" t="s">
        <v>13</v>
      </c>
      <c r="B63" s="11">
        <v>1.88</v>
      </c>
      <c r="C63" s="11">
        <v>2.06</v>
      </c>
      <c r="D63" s="11">
        <v>2.69</v>
      </c>
      <c r="E63" s="11">
        <v>2.68</v>
      </c>
      <c r="F63" s="11">
        <v>2.53</v>
      </c>
      <c r="G63" s="12">
        <f>AVERAGE(B63:F63)</f>
        <v>2.368</v>
      </c>
      <c r="H63" s="2"/>
      <c r="I63" s="2"/>
      <c r="J63" s="2"/>
      <c r="K63" s="2"/>
      <c r="L63" s="2"/>
      <c r="M63" s="2"/>
      <c r="N63" s="2"/>
    </row>
    <row r="64" spans="1:14" ht="12.75">
      <c r="A64" s="10" t="s">
        <v>18</v>
      </c>
      <c r="B64" s="11">
        <v>0.94</v>
      </c>
      <c r="C64" s="11">
        <v>1.44</v>
      </c>
      <c r="D64" s="11">
        <v>1</v>
      </c>
      <c r="E64" s="11">
        <v>1.07</v>
      </c>
      <c r="F64" s="11">
        <v>1.36</v>
      </c>
      <c r="G64" s="12">
        <f>AVERAGE(B64:F64)</f>
        <v>1.1620000000000001</v>
      </c>
      <c r="H64" s="2"/>
      <c r="I64" s="2"/>
      <c r="J64" s="2"/>
      <c r="K64" s="2"/>
      <c r="L64" s="2"/>
      <c r="M64" s="2"/>
      <c r="N64" s="2"/>
    </row>
    <row r="65" spans="1:7" ht="12.75">
      <c r="A65" s="10" t="s">
        <v>17</v>
      </c>
      <c r="B65" s="11">
        <v>1.62</v>
      </c>
      <c r="C65" s="11">
        <v>1.61</v>
      </c>
      <c r="D65" s="11">
        <v>1.93</v>
      </c>
      <c r="E65" s="11">
        <v>1.25</v>
      </c>
      <c r="F65" s="11">
        <v>1.61</v>
      </c>
      <c r="G65" s="12">
        <v>1.61</v>
      </c>
    </row>
    <row r="66" spans="1:7" ht="12.75">
      <c r="A66" s="10" t="s">
        <v>32</v>
      </c>
      <c r="B66" s="11">
        <v>1.78</v>
      </c>
      <c r="C66" s="11">
        <v>1.72</v>
      </c>
      <c r="D66" s="11">
        <v>2.11</v>
      </c>
      <c r="E66" s="11">
        <v>1.48</v>
      </c>
      <c r="F66" s="11">
        <v>1.92</v>
      </c>
      <c r="G66" s="12">
        <f>AVERAGE(B66:F66)</f>
        <v>1.802</v>
      </c>
    </row>
    <row r="67" spans="1:7" ht="12.75">
      <c r="A67" s="10" t="s">
        <v>26</v>
      </c>
      <c r="B67" s="11">
        <v>1.9</v>
      </c>
      <c r="C67" s="11">
        <v>2.08</v>
      </c>
      <c r="D67" s="11">
        <v>2.06</v>
      </c>
      <c r="E67" s="11">
        <v>2</v>
      </c>
      <c r="F67" s="11">
        <v>2.42</v>
      </c>
      <c r="G67" s="12">
        <f>AVERAGE(B67:F67)</f>
        <v>2.0919999999999996</v>
      </c>
    </row>
    <row r="68" spans="1:7" ht="12.75">
      <c r="A68" s="10" t="s">
        <v>19</v>
      </c>
      <c r="B68" s="11">
        <v>2.25</v>
      </c>
      <c r="C68" s="11">
        <v>2.17</v>
      </c>
      <c r="D68" s="11">
        <v>2.45</v>
      </c>
      <c r="E68" s="11">
        <v>2.39</v>
      </c>
      <c r="F68" s="11">
        <v>1.57</v>
      </c>
      <c r="G68" s="12">
        <f>AVERAGE(B68:F68)</f>
        <v>2.166</v>
      </c>
    </row>
    <row r="69" spans="1:7" ht="12.75">
      <c r="A69" s="10" t="s">
        <v>15</v>
      </c>
      <c r="B69" s="11">
        <v>2.17</v>
      </c>
      <c r="C69" s="11">
        <v>2.13</v>
      </c>
      <c r="D69" s="11">
        <v>2.51</v>
      </c>
      <c r="E69" s="11">
        <v>2.07</v>
      </c>
      <c r="F69" s="11">
        <v>2.09</v>
      </c>
      <c r="G69" s="12">
        <f>AVERAGE(B69:F69)</f>
        <v>2.194</v>
      </c>
    </row>
    <row r="70" spans="1:7" ht="12.75">
      <c r="A70" s="10" t="s">
        <v>12</v>
      </c>
      <c r="B70" s="11">
        <v>0.65</v>
      </c>
      <c r="C70" s="11">
        <v>1.09</v>
      </c>
      <c r="D70" s="11">
        <v>0.81</v>
      </c>
      <c r="E70" s="11">
        <v>0.35</v>
      </c>
      <c r="F70" s="11">
        <v>0.73</v>
      </c>
      <c r="G70" s="12">
        <v>0.72</v>
      </c>
    </row>
    <row r="71" spans="1:7" ht="12.75">
      <c r="A71" s="10" t="s">
        <v>10</v>
      </c>
      <c r="B71" s="11">
        <v>1.72</v>
      </c>
      <c r="C71" s="11">
        <v>2.02</v>
      </c>
      <c r="D71" s="11">
        <v>1.97</v>
      </c>
      <c r="E71" s="11">
        <v>1.91</v>
      </c>
      <c r="F71" s="11">
        <v>2.29</v>
      </c>
      <c r="G71" s="12">
        <f aca="true" t="shared" si="8" ref="G71:G79">AVERAGE(B71:F71)</f>
        <v>1.982</v>
      </c>
    </row>
    <row r="72" spans="1:7" ht="12.75">
      <c r="A72" s="10" t="s">
        <v>24</v>
      </c>
      <c r="B72" s="11">
        <v>1.92</v>
      </c>
      <c r="C72" s="11">
        <v>2.17</v>
      </c>
      <c r="D72" s="11">
        <v>1.88</v>
      </c>
      <c r="E72" s="11">
        <v>2.05</v>
      </c>
      <c r="F72" s="11">
        <v>1.77</v>
      </c>
      <c r="G72" s="12">
        <f t="shared" si="8"/>
        <v>1.9579999999999997</v>
      </c>
    </row>
    <row r="73" spans="1:7" ht="12.75">
      <c r="A73" s="10" t="s">
        <v>14</v>
      </c>
      <c r="B73" s="11">
        <v>1.57</v>
      </c>
      <c r="C73" s="11">
        <v>1.8</v>
      </c>
      <c r="D73" s="11">
        <v>1.93</v>
      </c>
      <c r="E73" s="11">
        <v>1.6</v>
      </c>
      <c r="F73" s="11">
        <v>1.89</v>
      </c>
      <c r="G73" s="12">
        <f t="shared" si="8"/>
        <v>1.7580000000000002</v>
      </c>
    </row>
    <row r="74" spans="1:7" ht="12.75">
      <c r="A74" s="10" t="s">
        <v>22</v>
      </c>
      <c r="B74" s="11">
        <v>2.37</v>
      </c>
      <c r="C74" s="11">
        <v>2.31</v>
      </c>
      <c r="D74" s="11">
        <v>2.02</v>
      </c>
      <c r="E74" s="11">
        <v>2.09</v>
      </c>
      <c r="F74" s="11">
        <v>1.47</v>
      </c>
      <c r="G74" s="12">
        <f t="shared" si="8"/>
        <v>2.052</v>
      </c>
    </row>
    <row r="75" spans="1:7" ht="12.75">
      <c r="A75" s="10" t="s">
        <v>20</v>
      </c>
      <c r="B75" s="11">
        <v>1.22</v>
      </c>
      <c r="C75" s="11">
        <v>1.97</v>
      </c>
      <c r="D75" s="11">
        <v>1.01</v>
      </c>
      <c r="E75" s="11">
        <v>2</v>
      </c>
      <c r="F75" s="11">
        <v>1.29</v>
      </c>
      <c r="G75" s="12">
        <f t="shared" si="8"/>
        <v>1.498</v>
      </c>
    </row>
    <row r="76" spans="1:7" ht="12.75">
      <c r="A76" s="10" t="s">
        <v>16</v>
      </c>
      <c r="B76" s="11">
        <v>0.65</v>
      </c>
      <c r="C76" s="11">
        <v>1.1</v>
      </c>
      <c r="D76" s="11">
        <v>0.8</v>
      </c>
      <c r="E76" s="11">
        <v>0.71</v>
      </c>
      <c r="F76" s="11">
        <v>0.7</v>
      </c>
      <c r="G76" s="12">
        <f t="shared" si="8"/>
        <v>0.792</v>
      </c>
    </row>
    <row r="77" spans="1:7" ht="12.75">
      <c r="A77" s="10" t="s">
        <v>11</v>
      </c>
      <c r="B77" s="11">
        <v>0.9</v>
      </c>
      <c r="C77" s="11">
        <v>0.92</v>
      </c>
      <c r="D77" s="11">
        <v>0.86</v>
      </c>
      <c r="E77" s="11">
        <v>1.17</v>
      </c>
      <c r="F77" s="11">
        <v>1.05</v>
      </c>
      <c r="G77" s="12">
        <f t="shared" si="8"/>
        <v>0.9800000000000001</v>
      </c>
    </row>
    <row r="78" spans="1:7" ht="12.75">
      <c r="A78" s="10" t="s">
        <v>21</v>
      </c>
      <c r="B78" s="11">
        <v>1.89</v>
      </c>
      <c r="C78" s="11">
        <v>2.2</v>
      </c>
      <c r="D78" s="11">
        <v>2.07</v>
      </c>
      <c r="E78" s="11">
        <v>2.48</v>
      </c>
      <c r="F78" s="11">
        <v>1.76</v>
      </c>
      <c r="G78" s="12">
        <f t="shared" si="8"/>
        <v>2.08</v>
      </c>
    </row>
    <row r="79" spans="1:7" ht="13.5" thickBot="1">
      <c r="A79" s="10" t="s">
        <v>25</v>
      </c>
      <c r="B79" s="11">
        <v>1.05</v>
      </c>
      <c r="C79" s="11">
        <v>1.44</v>
      </c>
      <c r="D79" s="11">
        <v>0.81</v>
      </c>
      <c r="E79" s="11">
        <v>1.02</v>
      </c>
      <c r="F79" s="11">
        <v>1.69</v>
      </c>
      <c r="G79" s="12">
        <f t="shared" si="8"/>
        <v>1.202</v>
      </c>
    </row>
    <row r="80" spans="1:7" ht="13.5" thickBot="1">
      <c r="A80" s="31" t="s">
        <v>27</v>
      </c>
      <c r="B80" s="32"/>
      <c r="C80" s="32"/>
      <c r="D80" s="32"/>
      <c r="E80" s="32"/>
      <c r="F80" s="32"/>
      <c r="G80" s="33"/>
    </row>
    <row r="81" spans="1:7" ht="12.75">
      <c r="A81" s="14" t="s">
        <v>28</v>
      </c>
      <c r="B81" s="15">
        <f aca="true" t="shared" si="9" ref="B81:G81">AVERAGE(B61:B79)</f>
        <v>1.5642105263157895</v>
      </c>
      <c r="C81" s="15">
        <f t="shared" si="9"/>
        <v>1.7700000000000002</v>
      </c>
      <c r="D81" s="15">
        <f t="shared" si="9"/>
        <v>1.7173684210526314</v>
      </c>
      <c r="E81" s="15">
        <f t="shared" si="9"/>
        <v>1.6626315789473687</v>
      </c>
      <c r="F81" s="15">
        <f t="shared" si="9"/>
        <v>1.655263157894737</v>
      </c>
      <c r="G81" s="16">
        <f t="shared" si="9"/>
        <v>1.673894736842105</v>
      </c>
    </row>
    <row r="82" spans="1:7" ht="12.75">
      <c r="A82" s="17" t="s">
        <v>31</v>
      </c>
      <c r="B82" s="18">
        <f aca="true" t="shared" si="10" ref="B82:G82">AVERAGE(B61,B63,B70,B71,B77)</f>
        <v>1.314</v>
      </c>
      <c r="C82" s="18">
        <f t="shared" si="10"/>
        <v>1.5739999999999998</v>
      </c>
      <c r="D82" s="18">
        <f t="shared" si="10"/>
        <v>1.6260000000000001</v>
      </c>
      <c r="E82" s="18">
        <f t="shared" si="10"/>
        <v>1.528</v>
      </c>
      <c r="F82" s="18">
        <f t="shared" si="10"/>
        <v>1.64</v>
      </c>
      <c r="G82" s="19">
        <f t="shared" si="10"/>
        <v>1.5352000000000001</v>
      </c>
    </row>
    <row r="83" spans="1:7" ht="12.75">
      <c r="A83" s="17" t="s">
        <v>29</v>
      </c>
      <c r="B83" s="18">
        <f aca="true" t="shared" si="11" ref="B83:G83">AVERAGE(B69,B73,B67,B76)</f>
        <v>1.5725000000000002</v>
      </c>
      <c r="C83" s="18">
        <f t="shared" si="11"/>
        <v>1.7774999999999999</v>
      </c>
      <c r="D83" s="18">
        <f t="shared" si="11"/>
        <v>1.825</v>
      </c>
      <c r="E83" s="18">
        <f t="shared" si="11"/>
        <v>1.595</v>
      </c>
      <c r="F83" s="18">
        <f t="shared" si="11"/>
        <v>1.775</v>
      </c>
      <c r="G83" s="19">
        <f t="shared" si="11"/>
        <v>1.7089999999999999</v>
      </c>
    </row>
    <row r="84" spans="1:7" ht="13.5" thickBot="1">
      <c r="A84" s="20" t="s">
        <v>30</v>
      </c>
      <c r="B84" s="21">
        <f>AVERAGE(B62,B64,B65,B66,B68,B72,B74,B75,B78,B79)</f>
        <v>1.686</v>
      </c>
      <c r="C84" s="21">
        <f>AVERAGE(C62,C64,C65,C68,C72,C74,C75,C78,C79)</f>
        <v>1.8811111111111114</v>
      </c>
      <c r="D84" s="21">
        <f>AVERAGE(D62,D64,D65,D68,D72,D74,D75,D78,D79)</f>
        <v>1.6766666666666667</v>
      </c>
      <c r="E84" s="21">
        <f>AVERAGE(E62,E64,E65,E68,E72,E74,E75,E78,E79)</f>
        <v>1.7877777777777777</v>
      </c>
      <c r="F84" s="21">
        <f>AVERAGE(F62,F64,F65,F68,F72,F74,F75,F78,F79)</f>
        <v>1.5811111111111111</v>
      </c>
      <c r="G84" s="22">
        <f>AVERAGE(G62,G64,G65,G68,G72,G74,G75,G78,G79)</f>
        <v>1.721111111111111</v>
      </c>
    </row>
    <row r="86" spans="1:7" ht="13.5" thickBot="1">
      <c r="A86" s="13">
        <v>2009</v>
      </c>
      <c r="B86" s="23"/>
      <c r="C86" s="23"/>
      <c r="D86" s="23"/>
      <c r="E86" s="23"/>
      <c r="F86" s="23"/>
      <c r="G86" s="23"/>
    </row>
    <row r="87" spans="1:7" ht="13.5" thickBot="1">
      <c r="A87" s="4" t="s">
        <v>0</v>
      </c>
      <c r="B87" s="5" t="s">
        <v>1</v>
      </c>
      <c r="C87" s="5" t="s">
        <v>2</v>
      </c>
      <c r="D87" s="5" t="s">
        <v>3</v>
      </c>
      <c r="E87" s="5" t="s">
        <v>4</v>
      </c>
      <c r="F87" s="5" t="s">
        <v>5</v>
      </c>
      <c r="G87" s="6" t="s">
        <v>6</v>
      </c>
    </row>
    <row r="88" spans="1:7" ht="12.75">
      <c r="A88" s="7" t="s">
        <v>9</v>
      </c>
      <c r="B88" s="8">
        <v>1.56</v>
      </c>
      <c r="C88" s="8">
        <v>1.62</v>
      </c>
      <c r="D88" s="8">
        <v>1.33</v>
      </c>
      <c r="E88" s="8">
        <v>1.52</v>
      </c>
      <c r="F88" s="8">
        <v>1.5</v>
      </c>
      <c r="G88" s="9">
        <f aca="true" t="shared" si="12" ref="G88:G97">AVERAGE(B88:F88)</f>
        <v>1.5059999999999998</v>
      </c>
    </row>
    <row r="89" spans="1:7" ht="12.75">
      <c r="A89" s="10" t="s">
        <v>23</v>
      </c>
      <c r="B89" s="11">
        <v>1.96</v>
      </c>
      <c r="C89" s="11">
        <v>1.82</v>
      </c>
      <c r="D89" s="11">
        <v>1.7</v>
      </c>
      <c r="E89" s="11">
        <v>2.02</v>
      </c>
      <c r="F89" s="11">
        <v>1.87</v>
      </c>
      <c r="G89" s="12">
        <f t="shared" si="12"/>
        <v>1.874</v>
      </c>
    </row>
    <row r="90" spans="1:7" ht="12.75">
      <c r="A90" s="10" t="s">
        <v>13</v>
      </c>
      <c r="B90" s="11">
        <v>1.83</v>
      </c>
      <c r="C90" s="11">
        <v>2.08</v>
      </c>
      <c r="D90" s="11">
        <v>2.25</v>
      </c>
      <c r="E90" s="11">
        <v>2.14</v>
      </c>
      <c r="F90" s="11">
        <v>2.06</v>
      </c>
      <c r="G90" s="12">
        <f t="shared" si="12"/>
        <v>2.072</v>
      </c>
    </row>
    <row r="91" spans="1:7" ht="12.75">
      <c r="A91" s="10" t="s">
        <v>18</v>
      </c>
      <c r="B91" s="11">
        <v>0.47</v>
      </c>
      <c r="C91" s="11">
        <v>1.5</v>
      </c>
      <c r="D91" s="11">
        <v>0.54</v>
      </c>
      <c r="E91" s="11">
        <v>0.64</v>
      </c>
      <c r="F91" s="11">
        <v>0.89</v>
      </c>
      <c r="G91" s="12">
        <f t="shared" si="12"/>
        <v>0.808</v>
      </c>
    </row>
    <row r="92" spans="1:7" ht="12.75">
      <c r="A92" s="10" t="s">
        <v>17</v>
      </c>
      <c r="B92" s="11">
        <v>1.73</v>
      </c>
      <c r="C92" s="11">
        <v>2.13</v>
      </c>
      <c r="D92" s="11">
        <v>2.28</v>
      </c>
      <c r="E92" s="11">
        <v>1.22</v>
      </c>
      <c r="F92" s="11">
        <v>2</v>
      </c>
      <c r="G92" s="12">
        <f t="shared" si="12"/>
        <v>1.8719999999999999</v>
      </c>
    </row>
    <row r="93" spans="1:7" ht="12.75">
      <c r="A93" s="10" t="s">
        <v>32</v>
      </c>
      <c r="B93" s="11">
        <v>1.97</v>
      </c>
      <c r="C93" s="11">
        <v>1.74</v>
      </c>
      <c r="D93" s="11">
        <v>1.99</v>
      </c>
      <c r="E93" s="11">
        <v>1.63</v>
      </c>
      <c r="F93" s="11">
        <v>1.73</v>
      </c>
      <c r="G93" s="12">
        <f t="shared" si="12"/>
        <v>1.812</v>
      </c>
    </row>
    <row r="94" spans="1:7" ht="12.75">
      <c r="A94" s="10" t="s">
        <v>26</v>
      </c>
      <c r="B94" s="11">
        <v>2.12</v>
      </c>
      <c r="C94" s="11">
        <v>2.07</v>
      </c>
      <c r="D94" s="11">
        <v>2.19</v>
      </c>
      <c r="E94" s="11">
        <v>2.22</v>
      </c>
      <c r="F94" s="11">
        <v>2.34</v>
      </c>
      <c r="G94" s="12">
        <f t="shared" si="12"/>
        <v>2.1879999999999997</v>
      </c>
    </row>
    <row r="95" spans="1:7" ht="12.75">
      <c r="A95" s="10" t="s">
        <v>19</v>
      </c>
      <c r="B95" s="11">
        <v>2.24</v>
      </c>
      <c r="C95" s="11">
        <v>2.18</v>
      </c>
      <c r="D95" s="11">
        <v>2.36</v>
      </c>
      <c r="E95" s="11">
        <v>2.17</v>
      </c>
      <c r="F95" s="11">
        <v>1.77</v>
      </c>
      <c r="G95" s="12">
        <f t="shared" si="12"/>
        <v>2.1439999999999997</v>
      </c>
    </row>
    <row r="96" spans="1:7" ht="12.75">
      <c r="A96" s="10" t="s">
        <v>15</v>
      </c>
      <c r="B96" s="11">
        <v>1.99</v>
      </c>
      <c r="C96" s="11">
        <v>2.2</v>
      </c>
      <c r="D96" s="11">
        <v>2.43</v>
      </c>
      <c r="E96" s="11">
        <v>2.13</v>
      </c>
      <c r="F96" s="11">
        <v>1.94</v>
      </c>
      <c r="G96" s="12">
        <f t="shared" si="12"/>
        <v>2.138</v>
      </c>
    </row>
    <row r="97" spans="1:7" ht="12.75">
      <c r="A97" s="10" t="s">
        <v>12</v>
      </c>
      <c r="B97" s="11">
        <v>0.48</v>
      </c>
      <c r="C97" s="11">
        <v>0.89</v>
      </c>
      <c r="D97" s="11">
        <v>0.46</v>
      </c>
      <c r="E97" s="11">
        <v>0.25</v>
      </c>
      <c r="F97" s="11">
        <v>0.27</v>
      </c>
      <c r="G97" s="12">
        <f t="shared" si="12"/>
        <v>0.47000000000000003</v>
      </c>
    </row>
    <row r="98" spans="1:7" ht="12.75">
      <c r="A98" s="10" t="s">
        <v>10</v>
      </c>
      <c r="B98" s="11">
        <v>1.52</v>
      </c>
      <c r="C98" s="11">
        <v>1.93</v>
      </c>
      <c r="D98" s="11">
        <v>1.75</v>
      </c>
      <c r="E98" s="11">
        <v>1.7</v>
      </c>
      <c r="F98" s="11">
        <v>1.98</v>
      </c>
      <c r="G98" s="12">
        <f aca="true" t="shared" si="13" ref="G98:G106">AVERAGE(B98:F98)</f>
        <v>1.7760000000000002</v>
      </c>
    </row>
    <row r="99" spans="1:7" ht="12.75">
      <c r="A99" s="10" t="s">
        <v>24</v>
      </c>
      <c r="B99" s="11">
        <v>1.84</v>
      </c>
      <c r="C99" s="11">
        <v>2.08</v>
      </c>
      <c r="D99" s="11">
        <v>1.96</v>
      </c>
      <c r="E99" s="11">
        <v>1.99</v>
      </c>
      <c r="F99" s="11">
        <v>1.62</v>
      </c>
      <c r="G99" s="12">
        <f t="shared" si="13"/>
        <v>1.8980000000000001</v>
      </c>
    </row>
    <row r="100" spans="1:7" ht="12.75">
      <c r="A100" s="10" t="s">
        <v>14</v>
      </c>
      <c r="B100" s="11">
        <v>1.72</v>
      </c>
      <c r="C100" s="11">
        <v>1.83</v>
      </c>
      <c r="D100" s="11">
        <v>2.21</v>
      </c>
      <c r="E100" s="11">
        <v>1.78</v>
      </c>
      <c r="F100" s="11">
        <v>2.1</v>
      </c>
      <c r="G100" s="12">
        <f t="shared" si="13"/>
        <v>1.9280000000000002</v>
      </c>
    </row>
    <row r="101" spans="1:7" ht="12.75">
      <c r="A101" s="10" t="s">
        <v>22</v>
      </c>
      <c r="B101" s="11">
        <v>1.87</v>
      </c>
      <c r="C101" s="11">
        <v>1.98</v>
      </c>
      <c r="D101" s="11">
        <v>2.12</v>
      </c>
      <c r="E101" s="11">
        <v>1.87</v>
      </c>
      <c r="F101" s="11">
        <v>1.36</v>
      </c>
      <c r="G101" s="12">
        <f t="shared" si="13"/>
        <v>1.8400000000000003</v>
      </c>
    </row>
    <row r="102" spans="1:7" ht="12.75">
      <c r="A102" s="10" t="s">
        <v>20</v>
      </c>
      <c r="B102" s="11">
        <v>1.19</v>
      </c>
      <c r="C102" s="11">
        <v>1.99</v>
      </c>
      <c r="D102" s="11">
        <v>1.04</v>
      </c>
      <c r="E102" s="11">
        <v>2.18</v>
      </c>
      <c r="F102" s="11">
        <v>1.1</v>
      </c>
      <c r="G102" s="12">
        <f t="shared" si="13"/>
        <v>1.5</v>
      </c>
    </row>
    <row r="103" spans="1:7" ht="12.75">
      <c r="A103" s="10" t="s">
        <v>16</v>
      </c>
      <c r="B103" s="11">
        <v>0.88</v>
      </c>
      <c r="C103" s="11">
        <v>1.32</v>
      </c>
      <c r="D103" s="11">
        <v>0.83</v>
      </c>
      <c r="E103" s="11">
        <v>0.84</v>
      </c>
      <c r="F103" s="11">
        <v>0.81</v>
      </c>
      <c r="G103" s="12">
        <f t="shared" si="13"/>
        <v>0.9359999999999999</v>
      </c>
    </row>
    <row r="104" spans="1:7" ht="12.75">
      <c r="A104" s="10" t="s">
        <v>11</v>
      </c>
      <c r="B104" s="11">
        <v>0.56</v>
      </c>
      <c r="C104" s="11">
        <v>0.75</v>
      </c>
      <c r="D104" s="11">
        <v>0.43</v>
      </c>
      <c r="E104" s="11">
        <v>1</v>
      </c>
      <c r="F104" s="11">
        <v>0.64</v>
      </c>
      <c r="G104" s="12">
        <f t="shared" si="13"/>
        <v>0.676</v>
      </c>
    </row>
    <row r="105" spans="1:7" ht="12.75">
      <c r="A105" s="10" t="s">
        <v>21</v>
      </c>
      <c r="B105" s="11">
        <v>2.14</v>
      </c>
      <c r="C105" s="11">
        <v>2.49</v>
      </c>
      <c r="D105" s="11">
        <v>2.13</v>
      </c>
      <c r="E105" s="11">
        <v>2.65</v>
      </c>
      <c r="F105" s="11">
        <v>2.09</v>
      </c>
      <c r="G105" s="12">
        <f t="shared" si="13"/>
        <v>2.3</v>
      </c>
    </row>
    <row r="106" spans="1:7" ht="13.5" thickBot="1">
      <c r="A106" s="10" t="s">
        <v>25</v>
      </c>
      <c r="B106" s="11">
        <v>1.13</v>
      </c>
      <c r="C106" s="11">
        <v>1.52</v>
      </c>
      <c r="D106" s="11">
        <v>1.15</v>
      </c>
      <c r="E106" s="11">
        <v>1.04</v>
      </c>
      <c r="F106" s="11">
        <v>1.6</v>
      </c>
      <c r="G106" s="12">
        <f t="shared" si="13"/>
        <v>1.2879999999999998</v>
      </c>
    </row>
    <row r="107" spans="1:7" ht="13.5" thickBot="1">
      <c r="A107" s="31" t="s">
        <v>27</v>
      </c>
      <c r="B107" s="32"/>
      <c r="C107" s="32"/>
      <c r="D107" s="32"/>
      <c r="E107" s="32"/>
      <c r="F107" s="32"/>
      <c r="G107" s="33"/>
    </row>
    <row r="108" spans="1:7" ht="12.75">
      <c r="A108" s="14" t="s">
        <v>28</v>
      </c>
      <c r="B108" s="15">
        <f aca="true" t="shared" si="14" ref="B108:G108">AVERAGE(B88:B106)</f>
        <v>1.5368421052631578</v>
      </c>
      <c r="C108" s="15">
        <f t="shared" si="14"/>
        <v>1.7957894736842108</v>
      </c>
      <c r="D108" s="15">
        <f t="shared" si="14"/>
        <v>1.6394736842105262</v>
      </c>
      <c r="E108" s="15">
        <f t="shared" si="14"/>
        <v>1.631052631578947</v>
      </c>
      <c r="F108" s="15">
        <f t="shared" si="14"/>
        <v>1.5615789473684214</v>
      </c>
      <c r="G108" s="16">
        <f t="shared" si="14"/>
        <v>1.6329473684210525</v>
      </c>
    </row>
    <row r="109" spans="1:7" ht="12.75">
      <c r="A109" s="17" t="s">
        <v>31</v>
      </c>
      <c r="B109" s="18">
        <f aca="true" t="shared" si="15" ref="B109:G109">AVERAGE(B88,B90,B97,B98,B104)</f>
        <v>1.1900000000000002</v>
      </c>
      <c r="C109" s="18">
        <f t="shared" si="15"/>
        <v>1.454</v>
      </c>
      <c r="D109" s="18">
        <f t="shared" si="15"/>
        <v>1.244</v>
      </c>
      <c r="E109" s="18">
        <f t="shared" si="15"/>
        <v>1.322</v>
      </c>
      <c r="F109" s="18">
        <f t="shared" si="15"/>
        <v>1.29</v>
      </c>
      <c r="G109" s="19">
        <f t="shared" si="15"/>
        <v>1.3</v>
      </c>
    </row>
    <row r="110" spans="1:7" ht="12.75">
      <c r="A110" s="17" t="s">
        <v>29</v>
      </c>
      <c r="B110" s="18">
        <f aca="true" t="shared" si="16" ref="B110:G110">AVERAGE(B96,B100,B94,B103)</f>
        <v>1.6775</v>
      </c>
      <c r="C110" s="18">
        <f t="shared" si="16"/>
        <v>1.855</v>
      </c>
      <c r="D110" s="18">
        <f t="shared" si="16"/>
        <v>1.915</v>
      </c>
      <c r="E110" s="18">
        <f t="shared" si="16"/>
        <v>1.7425000000000002</v>
      </c>
      <c r="F110" s="18">
        <f t="shared" si="16"/>
        <v>1.7974999999999999</v>
      </c>
      <c r="G110" s="19">
        <f t="shared" si="16"/>
        <v>1.7974999999999999</v>
      </c>
    </row>
    <row r="111" spans="1:7" ht="13.5" thickBot="1">
      <c r="A111" s="20" t="s">
        <v>30</v>
      </c>
      <c r="B111" s="21">
        <f>AVERAGE(B89,B91,B92,B93,B95,B99,B101,B102,B105,B106)</f>
        <v>1.6540000000000004</v>
      </c>
      <c r="C111" s="21">
        <f>AVERAGE(C89,C91,C92,C95,C99,C101,C102,C105,C106)</f>
        <v>1.9655555555555557</v>
      </c>
      <c r="D111" s="21">
        <f>AVERAGE(D89,D91,D92,D95,D99,D101,D102,D105,D106)</f>
        <v>1.6977777777777776</v>
      </c>
      <c r="E111" s="21">
        <f>AVERAGE(E89,E91,E92,E95,E99,E101,E102,E105,E106)</f>
        <v>1.7533333333333334</v>
      </c>
      <c r="F111" s="21">
        <f>AVERAGE(F89,F91,F92,F95,F99,F101,F102,F105,F106)</f>
        <v>1.5888888888888886</v>
      </c>
      <c r="G111" s="22">
        <f>AVERAGE(G89,G91,G92,G95,G99,G101,G102,G105,G106)</f>
        <v>1.724888888888889</v>
      </c>
    </row>
    <row r="113" spans="1:7" ht="13.5" thickBot="1">
      <c r="A113" s="13">
        <v>2012</v>
      </c>
      <c r="B113" s="23"/>
      <c r="C113" s="23"/>
      <c r="D113" s="23"/>
      <c r="E113" s="23"/>
      <c r="F113" s="23"/>
      <c r="G113" s="23"/>
    </row>
    <row r="114" spans="1:7" ht="13.5" thickBot="1">
      <c r="A114" s="4" t="s">
        <v>0</v>
      </c>
      <c r="B114" s="5" t="s">
        <v>1</v>
      </c>
      <c r="C114" s="5" t="s">
        <v>2</v>
      </c>
      <c r="D114" s="5" t="s">
        <v>3</v>
      </c>
      <c r="E114" s="5" t="s">
        <v>4</v>
      </c>
      <c r="F114" s="5" t="s">
        <v>5</v>
      </c>
      <c r="G114" s="6" t="s">
        <v>6</v>
      </c>
    </row>
    <row r="115" spans="1:7" ht="12.75">
      <c r="A115" s="7" t="s">
        <v>9</v>
      </c>
      <c r="B115" s="8"/>
      <c r="C115" s="8"/>
      <c r="D115" s="8"/>
      <c r="E115" s="8"/>
      <c r="F115" s="8"/>
      <c r="G115" s="16" t="s">
        <v>33</v>
      </c>
    </row>
    <row r="116" spans="1:7" ht="12.75">
      <c r="A116" s="10" t="s">
        <v>23</v>
      </c>
      <c r="B116" s="11"/>
      <c r="C116" s="11"/>
      <c r="D116" s="11"/>
      <c r="E116" s="11"/>
      <c r="F116" s="11"/>
      <c r="G116" s="19" t="s">
        <v>33</v>
      </c>
    </row>
    <row r="117" spans="1:7" ht="12.75">
      <c r="A117" s="10" t="s">
        <v>13</v>
      </c>
      <c r="B117" s="11">
        <v>1.62</v>
      </c>
      <c r="C117" s="11">
        <v>2.09</v>
      </c>
      <c r="D117" s="11">
        <v>2.21</v>
      </c>
      <c r="E117" s="11">
        <v>1.89</v>
      </c>
      <c r="F117" s="11">
        <v>2.27</v>
      </c>
      <c r="G117" s="12">
        <v>2.016</v>
      </c>
    </row>
    <row r="118" spans="1:7" ht="12.75">
      <c r="A118" s="10" t="s">
        <v>18</v>
      </c>
      <c r="B118" s="11"/>
      <c r="C118" s="11"/>
      <c r="D118" s="11"/>
      <c r="E118" s="11"/>
      <c r="F118" s="11"/>
      <c r="G118" s="19" t="s">
        <v>33</v>
      </c>
    </row>
    <row r="119" spans="1:7" ht="12.75">
      <c r="A119" s="10" t="s">
        <v>17</v>
      </c>
      <c r="B119" s="11">
        <v>1.76</v>
      </c>
      <c r="C119" s="11">
        <v>1.98</v>
      </c>
      <c r="D119" s="11">
        <v>2.2</v>
      </c>
      <c r="E119" s="11">
        <v>1.37</v>
      </c>
      <c r="F119" s="11">
        <v>1.75</v>
      </c>
      <c r="G119" s="12">
        <v>1.812</v>
      </c>
    </row>
    <row r="120" spans="1:7" ht="12.75">
      <c r="A120" s="10" t="s">
        <v>32</v>
      </c>
      <c r="B120" s="11"/>
      <c r="C120" s="11"/>
      <c r="D120" s="11"/>
      <c r="E120" s="11"/>
      <c r="F120" s="11"/>
      <c r="G120" s="19" t="s">
        <v>33</v>
      </c>
    </row>
    <row r="121" spans="1:7" ht="12.75">
      <c r="A121" s="10" t="s">
        <v>26</v>
      </c>
      <c r="B121" s="11">
        <v>1.84</v>
      </c>
      <c r="C121" s="11">
        <v>1.79</v>
      </c>
      <c r="D121" s="11">
        <v>2.45</v>
      </c>
      <c r="E121" s="11">
        <v>1.35</v>
      </c>
      <c r="F121" s="11">
        <v>1.94</v>
      </c>
      <c r="G121" s="12">
        <v>1.88</v>
      </c>
    </row>
    <row r="122" spans="1:7" ht="12.75">
      <c r="A122" s="10" t="s">
        <v>19</v>
      </c>
      <c r="B122" s="11"/>
      <c r="C122" s="11"/>
      <c r="D122" s="11"/>
      <c r="E122" s="11"/>
      <c r="F122" s="11"/>
      <c r="G122" s="19" t="s">
        <v>33</v>
      </c>
    </row>
    <row r="123" spans="1:7" ht="12.75">
      <c r="A123" s="10" t="s">
        <v>15</v>
      </c>
      <c r="B123" s="11">
        <v>1.99</v>
      </c>
      <c r="C123" s="11">
        <v>2.04</v>
      </c>
      <c r="D123" s="11">
        <v>2.41</v>
      </c>
      <c r="E123" s="11">
        <v>2.05</v>
      </c>
      <c r="F123" s="11">
        <v>1.64</v>
      </c>
      <c r="G123" s="12">
        <v>2.0260000000000002</v>
      </c>
    </row>
    <row r="124" spans="1:7" ht="12.75">
      <c r="A124" s="10" t="s">
        <v>12</v>
      </c>
      <c r="B124" s="11"/>
      <c r="C124" s="11"/>
      <c r="D124" s="11"/>
      <c r="E124" s="11"/>
      <c r="F124" s="11"/>
      <c r="G124" s="19" t="s">
        <v>33</v>
      </c>
    </row>
    <row r="125" spans="1:7" ht="12.75">
      <c r="A125" s="10" t="s">
        <v>10</v>
      </c>
      <c r="B125" s="11">
        <v>1.1</v>
      </c>
      <c r="C125" s="11">
        <v>1.54</v>
      </c>
      <c r="D125" s="11">
        <v>1.4</v>
      </c>
      <c r="E125" s="11">
        <v>1.35</v>
      </c>
      <c r="F125" s="11">
        <v>1.49</v>
      </c>
      <c r="G125" s="12">
        <v>1.3760000000000001</v>
      </c>
    </row>
    <row r="126" spans="1:7" ht="12.75">
      <c r="A126" s="10" t="s">
        <v>24</v>
      </c>
      <c r="B126" s="11"/>
      <c r="C126" s="11"/>
      <c r="D126" s="11"/>
      <c r="E126" s="11"/>
      <c r="F126" s="11"/>
      <c r="G126" s="19" t="s">
        <v>33</v>
      </c>
    </row>
    <row r="127" spans="1:7" ht="12.75">
      <c r="A127" s="10" t="s">
        <v>14</v>
      </c>
      <c r="B127" s="11">
        <v>1.62</v>
      </c>
      <c r="C127" s="11">
        <v>1.84</v>
      </c>
      <c r="D127" s="11">
        <v>2.1</v>
      </c>
      <c r="E127" s="11">
        <v>1.41</v>
      </c>
      <c r="F127" s="11">
        <v>1.8</v>
      </c>
      <c r="G127" s="12">
        <v>1.7540000000000002</v>
      </c>
    </row>
    <row r="128" spans="1:7" ht="12.75">
      <c r="A128" s="10" t="s">
        <v>22</v>
      </c>
      <c r="B128" s="11"/>
      <c r="C128" s="11"/>
      <c r="D128" s="11"/>
      <c r="E128" s="11"/>
      <c r="F128" s="11"/>
      <c r="G128" s="19" t="s">
        <v>33</v>
      </c>
    </row>
    <row r="129" spans="1:7" ht="12.75">
      <c r="A129" s="10" t="s">
        <v>20</v>
      </c>
      <c r="B129" s="11"/>
      <c r="C129" s="11"/>
      <c r="D129" s="11"/>
      <c r="E129" s="11"/>
      <c r="F129" s="11"/>
      <c r="G129" s="19" t="s">
        <v>33</v>
      </c>
    </row>
    <row r="130" spans="1:7" ht="12.75">
      <c r="A130" s="10" t="s">
        <v>16</v>
      </c>
      <c r="B130" s="11">
        <v>0.97</v>
      </c>
      <c r="C130" s="11">
        <v>1.76</v>
      </c>
      <c r="D130" s="11">
        <v>1.21</v>
      </c>
      <c r="E130" s="11">
        <v>1.16</v>
      </c>
      <c r="F130" s="11">
        <v>1.05</v>
      </c>
      <c r="G130" s="12">
        <v>1.23</v>
      </c>
    </row>
    <row r="131" spans="1:7" ht="12.75">
      <c r="A131" s="10" t="s">
        <v>11</v>
      </c>
      <c r="B131" s="11">
        <v>1.89</v>
      </c>
      <c r="C131" s="11">
        <v>1.71</v>
      </c>
      <c r="D131" s="11">
        <v>2.06</v>
      </c>
      <c r="E131" s="11">
        <v>1.33</v>
      </c>
      <c r="F131" s="11">
        <v>2.06</v>
      </c>
      <c r="G131" s="12">
        <v>1.81</v>
      </c>
    </row>
    <row r="132" spans="1:7" ht="12.75">
      <c r="A132" s="10" t="s">
        <v>21</v>
      </c>
      <c r="B132" s="11"/>
      <c r="C132" s="11"/>
      <c r="D132" s="11"/>
      <c r="E132" s="11"/>
      <c r="F132" s="11"/>
      <c r="G132" s="19" t="s">
        <v>33</v>
      </c>
    </row>
    <row r="133" spans="1:7" ht="13.5" thickBot="1">
      <c r="A133" s="10" t="s">
        <v>25</v>
      </c>
      <c r="B133" s="11">
        <v>1.34</v>
      </c>
      <c r="C133" s="11">
        <v>1.55</v>
      </c>
      <c r="D133" s="11">
        <v>1.19</v>
      </c>
      <c r="E133" s="11">
        <v>1.07</v>
      </c>
      <c r="F133" s="11">
        <v>1.51</v>
      </c>
      <c r="G133" s="12">
        <v>1.332</v>
      </c>
    </row>
    <row r="134" spans="1:7" ht="13.5" thickBot="1">
      <c r="A134" s="31" t="s">
        <v>27</v>
      </c>
      <c r="B134" s="32"/>
      <c r="C134" s="32"/>
      <c r="D134" s="32"/>
      <c r="E134" s="32"/>
      <c r="F134" s="32"/>
      <c r="G134" s="33"/>
    </row>
    <row r="135" spans="1:7" ht="12.75">
      <c r="A135" s="14" t="s">
        <v>28</v>
      </c>
      <c r="B135" s="15">
        <f aca="true" t="shared" si="17" ref="B135:G135">AVERAGE(B115:B133)</f>
        <v>1.57</v>
      </c>
      <c r="C135" s="15">
        <f t="shared" si="17"/>
        <v>1.8111111111111111</v>
      </c>
      <c r="D135" s="15">
        <f t="shared" si="17"/>
        <v>1.9144444444444444</v>
      </c>
      <c r="E135" s="15">
        <f t="shared" si="17"/>
        <v>1.4422222222222223</v>
      </c>
      <c r="F135" s="15">
        <f t="shared" si="17"/>
        <v>1.7233333333333334</v>
      </c>
      <c r="G135" s="16">
        <f t="shared" si="17"/>
        <v>1.6928888888888889</v>
      </c>
    </row>
    <row r="136" spans="1:7" ht="12.75">
      <c r="A136" s="17" t="s">
        <v>31</v>
      </c>
      <c r="B136" s="18">
        <f aca="true" t="shared" si="18" ref="B136:G136">AVERAGE(B115,B117,B124,B125,B131)</f>
        <v>1.5366666666666668</v>
      </c>
      <c r="C136" s="18">
        <f t="shared" si="18"/>
        <v>1.78</v>
      </c>
      <c r="D136" s="18">
        <f t="shared" si="18"/>
        <v>1.89</v>
      </c>
      <c r="E136" s="18">
        <f t="shared" si="18"/>
        <v>1.5233333333333334</v>
      </c>
      <c r="F136" s="18">
        <f t="shared" si="18"/>
        <v>1.9400000000000002</v>
      </c>
      <c r="G136" s="19">
        <f t="shared" si="18"/>
        <v>1.734</v>
      </c>
    </row>
    <row r="137" spans="1:7" ht="12.75">
      <c r="A137" s="17" t="s">
        <v>29</v>
      </c>
      <c r="B137" s="18">
        <f aca="true" t="shared" si="19" ref="B137:G137">AVERAGE(B123,B127,B121,B130)</f>
        <v>1.605</v>
      </c>
      <c r="C137" s="18">
        <f t="shared" si="19"/>
        <v>1.8575</v>
      </c>
      <c r="D137" s="18">
        <f t="shared" si="19"/>
        <v>2.0425</v>
      </c>
      <c r="E137" s="18">
        <f t="shared" si="19"/>
        <v>1.4925000000000002</v>
      </c>
      <c r="F137" s="18">
        <f t="shared" si="19"/>
        <v>1.6075</v>
      </c>
      <c r="G137" s="19">
        <f t="shared" si="19"/>
        <v>1.7225000000000001</v>
      </c>
    </row>
    <row r="138" spans="1:7" ht="13.5" thickBot="1">
      <c r="A138" s="20" t="s">
        <v>30</v>
      </c>
      <c r="B138" s="21">
        <f>AVERAGE(B116,B118,B119,B120,B122,B126,B128,B129,B132,B133)</f>
        <v>1.55</v>
      </c>
      <c r="C138" s="21">
        <f>AVERAGE(C116,C118,C119,C122,C126,C128,C129,C132,C133)</f>
        <v>1.7650000000000001</v>
      </c>
      <c r="D138" s="21">
        <f>AVERAGE(D116,D118,D119,D122,D126,D128,D129,D132,D133)</f>
        <v>1.695</v>
      </c>
      <c r="E138" s="21">
        <f>AVERAGE(E116,E118,E119,E122,E126,E128,E129,E132,E133)</f>
        <v>1.2200000000000002</v>
      </c>
      <c r="F138" s="21">
        <f>AVERAGE(F116,F118,F119,F122,F126,F128,F129,F132,F133)</f>
        <v>1.63</v>
      </c>
      <c r="G138" s="22">
        <f>AVERAGE(G116,G118,G119,G122,G126,G128,G129,G132,G133)</f>
        <v>1.572</v>
      </c>
    </row>
    <row r="139" ht="12.75">
      <c r="A139" s="30" t="s">
        <v>37</v>
      </c>
    </row>
    <row r="141" spans="1:7" ht="13.5" thickBot="1">
      <c r="A141" s="13">
        <v>2013</v>
      </c>
      <c r="B141" s="23"/>
      <c r="C141" s="23"/>
      <c r="D141" s="23"/>
      <c r="E141" s="23"/>
      <c r="F141" s="23"/>
      <c r="G141" s="23"/>
    </row>
    <row r="142" spans="1:7" ht="13.5" thickBot="1">
      <c r="A142" s="4" t="s">
        <v>0</v>
      </c>
      <c r="B142" s="5" t="s">
        <v>1</v>
      </c>
      <c r="C142" s="5" t="s">
        <v>2</v>
      </c>
      <c r="D142" s="5" t="s">
        <v>3</v>
      </c>
      <c r="E142" s="5" t="s">
        <v>4</v>
      </c>
      <c r="F142" s="5" t="s">
        <v>5</v>
      </c>
      <c r="G142" s="6" t="s">
        <v>6</v>
      </c>
    </row>
    <row r="143" spans="1:7" ht="12.75">
      <c r="A143" s="7" t="s">
        <v>9</v>
      </c>
      <c r="B143" s="8"/>
      <c r="C143" s="8"/>
      <c r="D143" s="8"/>
      <c r="E143" s="8"/>
      <c r="F143" s="8"/>
      <c r="G143" s="16" t="s">
        <v>33</v>
      </c>
    </row>
    <row r="144" spans="1:7" ht="12.75">
      <c r="A144" s="10" t="s">
        <v>23</v>
      </c>
      <c r="B144" s="11"/>
      <c r="C144" s="11"/>
      <c r="D144" s="11"/>
      <c r="E144" s="11"/>
      <c r="F144" s="11"/>
      <c r="G144" s="19" t="s">
        <v>33</v>
      </c>
    </row>
    <row r="145" spans="1:7" ht="12.75">
      <c r="A145" s="10" t="s">
        <v>13</v>
      </c>
      <c r="B145" s="11"/>
      <c r="C145" s="11"/>
      <c r="D145" s="11"/>
      <c r="E145" s="11"/>
      <c r="F145" s="11"/>
      <c r="G145" s="19" t="s">
        <v>33</v>
      </c>
    </row>
    <row r="146" spans="1:7" ht="12.75">
      <c r="A146" s="10" t="s">
        <v>18</v>
      </c>
      <c r="B146" s="11"/>
      <c r="C146" s="11"/>
      <c r="D146" s="11"/>
      <c r="E146" s="11"/>
      <c r="F146" s="11"/>
      <c r="G146" s="19" t="s">
        <v>33</v>
      </c>
    </row>
    <row r="147" spans="1:7" ht="12.75">
      <c r="A147" s="10" t="s">
        <v>17</v>
      </c>
      <c r="B147" s="11"/>
      <c r="C147" s="11"/>
      <c r="D147" s="11"/>
      <c r="E147" s="11"/>
      <c r="F147" s="11"/>
      <c r="G147" s="19" t="s">
        <v>33</v>
      </c>
    </row>
    <row r="148" spans="1:7" ht="12.75">
      <c r="A148" s="10" t="s">
        <v>32</v>
      </c>
      <c r="B148" s="11"/>
      <c r="C148" s="11"/>
      <c r="D148" s="11"/>
      <c r="E148" s="11"/>
      <c r="F148" s="11"/>
      <c r="G148" s="19" t="s">
        <v>33</v>
      </c>
    </row>
    <row r="149" spans="1:7" ht="12.75">
      <c r="A149" s="10" t="s">
        <v>26</v>
      </c>
      <c r="B149" s="11"/>
      <c r="C149" s="11"/>
      <c r="D149" s="11"/>
      <c r="E149" s="11"/>
      <c r="F149" s="11"/>
      <c r="G149" s="19" t="s">
        <v>33</v>
      </c>
    </row>
    <row r="150" spans="1:7" ht="12.75">
      <c r="A150" s="10" t="s">
        <v>19</v>
      </c>
      <c r="B150" s="11"/>
      <c r="C150" s="11"/>
      <c r="D150" s="11"/>
      <c r="E150" s="11"/>
      <c r="F150" s="11"/>
      <c r="G150" s="19" t="s">
        <v>33</v>
      </c>
    </row>
    <row r="151" spans="1:7" ht="12.75">
      <c r="A151" s="10" t="s">
        <v>15</v>
      </c>
      <c r="B151" s="11">
        <v>1.97</v>
      </c>
      <c r="C151" s="11">
        <v>2.08</v>
      </c>
      <c r="D151" s="11">
        <v>2.38</v>
      </c>
      <c r="E151" s="11">
        <v>1.75</v>
      </c>
      <c r="F151" s="11">
        <v>1.89</v>
      </c>
      <c r="G151" s="12">
        <v>2.01</v>
      </c>
    </row>
    <row r="152" spans="1:7" ht="12.75">
      <c r="A152" s="10" t="s">
        <v>12</v>
      </c>
      <c r="B152" s="11"/>
      <c r="C152" s="11"/>
      <c r="D152" s="11"/>
      <c r="E152" s="11"/>
      <c r="F152" s="11"/>
      <c r="G152" s="19" t="s">
        <v>33</v>
      </c>
    </row>
    <row r="153" spans="1:7" ht="12.75">
      <c r="A153" s="10" t="s">
        <v>10</v>
      </c>
      <c r="B153" s="11"/>
      <c r="C153" s="11"/>
      <c r="D153" s="11"/>
      <c r="E153" s="11"/>
      <c r="F153" s="11"/>
      <c r="G153" s="19" t="s">
        <v>33</v>
      </c>
    </row>
    <row r="154" spans="1:7" ht="12.75">
      <c r="A154" s="10" t="s">
        <v>24</v>
      </c>
      <c r="B154" s="11"/>
      <c r="C154" s="11"/>
      <c r="D154" s="11"/>
      <c r="E154" s="11"/>
      <c r="F154" s="11"/>
      <c r="G154" s="19" t="s">
        <v>33</v>
      </c>
    </row>
    <row r="155" spans="1:7" ht="12.75">
      <c r="A155" s="10" t="s">
        <v>14</v>
      </c>
      <c r="B155" s="11"/>
      <c r="C155" s="11"/>
      <c r="D155" s="11"/>
      <c r="E155" s="11"/>
      <c r="F155" s="11"/>
      <c r="G155" s="19" t="s">
        <v>33</v>
      </c>
    </row>
    <row r="156" spans="1:7" ht="12.75">
      <c r="A156" s="10" t="s">
        <v>22</v>
      </c>
      <c r="B156" s="11"/>
      <c r="C156" s="11"/>
      <c r="D156" s="11"/>
      <c r="E156" s="11"/>
      <c r="F156" s="11"/>
      <c r="G156" s="19" t="s">
        <v>33</v>
      </c>
    </row>
    <row r="157" spans="1:7" ht="12.75">
      <c r="A157" s="10" t="s">
        <v>20</v>
      </c>
      <c r="B157" s="11"/>
      <c r="C157" s="11"/>
      <c r="D157" s="11"/>
      <c r="E157" s="11"/>
      <c r="F157" s="11"/>
      <c r="G157" s="19" t="s">
        <v>33</v>
      </c>
    </row>
    <row r="158" spans="1:7" ht="12.75">
      <c r="A158" s="10" t="s">
        <v>16</v>
      </c>
      <c r="B158" s="11"/>
      <c r="C158" s="11"/>
      <c r="D158" s="11"/>
      <c r="E158" s="11"/>
      <c r="F158" s="11"/>
      <c r="G158" s="19" t="s">
        <v>33</v>
      </c>
    </row>
    <row r="159" spans="1:7" ht="12.75">
      <c r="A159" s="10" t="s">
        <v>11</v>
      </c>
      <c r="B159" s="11"/>
      <c r="C159" s="11"/>
      <c r="D159" s="11"/>
      <c r="E159" s="11"/>
      <c r="F159" s="11"/>
      <c r="G159" s="19" t="s">
        <v>33</v>
      </c>
    </row>
    <row r="160" spans="1:7" ht="12.75">
      <c r="A160" s="10" t="s">
        <v>21</v>
      </c>
      <c r="B160" s="11"/>
      <c r="C160" s="11"/>
      <c r="D160" s="11"/>
      <c r="E160" s="11"/>
      <c r="F160" s="11"/>
      <c r="G160" s="19" t="s">
        <v>33</v>
      </c>
    </row>
    <row r="161" spans="1:7" ht="13.5" thickBot="1">
      <c r="A161" s="10" t="s">
        <v>25</v>
      </c>
      <c r="B161" s="11"/>
      <c r="C161" s="11"/>
      <c r="D161" s="11"/>
      <c r="E161" s="11"/>
      <c r="F161" s="11"/>
      <c r="G161" s="12" t="s">
        <v>33</v>
      </c>
    </row>
    <row r="162" spans="1:7" ht="13.5" thickBot="1">
      <c r="A162" s="31" t="s">
        <v>27</v>
      </c>
      <c r="B162" s="32"/>
      <c r="C162" s="32"/>
      <c r="D162" s="32"/>
      <c r="E162" s="32"/>
      <c r="F162" s="32"/>
      <c r="G162" s="33"/>
    </row>
    <row r="163" spans="1:7" ht="12.75">
      <c r="A163" s="14" t="s">
        <v>28</v>
      </c>
      <c r="B163" s="15">
        <f aca="true" t="shared" si="20" ref="B163:G163">AVERAGE(B143:B161)</f>
        <v>1.97</v>
      </c>
      <c r="C163" s="15">
        <f t="shared" si="20"/>
        <v>2.08</v>
      </c>
      <c r="D163" s="15">
        <f t="shared" si="20"/>
        <v>2.38</v>
      </c>
      <c r="E163" s="15">
        <f t="shared" si="20"/>
        <v>1.75</v>
      </c>
      <c r="F163" s="15">
        <f t="shared" si="20"/>
        <v>1.89</v>
      </c>
      <c r="G163" s="16">
        <f t="shared" si="20"/>
        <v>2.01</v>
      </c>
    </row>
    <row r="164" spans="1:7" ht="12.75">
      <c r="A164" s="17" t="s">
        <v>31</v>
      </c>
      <c r="B164" s="18" t="e">
        <f aca="true" t="shared" si="21" ref="B164:G164">AVERAGE(B143,B145,B152,B153,B159)</f>
        <v>#DIV/0!</v>
      </c>
      <c r="C164" s="18" t="e">
        <f t="shared" si="21"/>
        <v>#DIV/0!</v>
      </c>
      <c r="D164" s="18" t="e">
        <f t="shared" si="21"/>
        <v>#DIV/0!</v>
      </c>
      <c r="E164" s="18" t="e">
        <f t="shared" si="21"/>
        <v>#DIV/0!</v>
      </c>
      <c r="F164" s="18" t="e">
        <f t="shared" si="21"/>
        <v>#DIV/0!</v>
      </c>
      <c r="G164" s="19" t="e">
        <f t="shared" si="21"/>
        <v>#DIV/0!</v>
      </c>
    </row>
    <row r="165" spans="1:7" ht="12.75">
      <c r="A165" s="17" t="s">
        <v>29</v>
      </c>
      <c r="B165" s="18">
        <f aca="true" t="shared" si="22" ref="B165:G165">AVERAGE(B151,B155,B149,B158)</f>
        <v>1.97</v>
      </c>
      <c r="C165" s="18">
        <f t="shared" si="22"/>
        <v>2.08</v>
      </c>
      <c r="D165" s="18">
        <f t="shared" si="22"/>
        <v>2.38</v>
      </c>
      <c r="E165" s="18">
        <f t="shared" si="22"/>
        <v>1.75</v>
      </c>
      <c r="F165" s="18">
        <f t="shared" si="22"/>
        <v>1.89</v>
      </c>
      <c r="G165" s="19">
        <f t="shared" si="22"/>
        <v>2.01</v>
      </c>
    </row>
    <row r="166" spans="1:7" ht="13.5" thickBot="1">
      <c r="A166" s="20" t="s">
        <v>30</v>
      </c>
      <c r="B166" s="21" t="e">
        <f>AVERAGE(B144,B146,B147,B148,B150,B154,B156,B157,B160,B161)</f>
        <v>#DIV/0!</v>
      </c>
      <c r="C166" s="21" t="e">
        <f>AVERAGE(C144,C146,C147,C150,C154,C156,C157,C160,C161)</f>
        <v>#DIV/0!</v>
      </c>
      <c r="D166" s="21" t="e">
        <f>AVERAGE(D144,D146,D147,D150,D154,D156,D157,D160,D161)</f>
        <v>#DIV/0!</v>
      </c>
      <c r="E166" s="21" t="e">
        <f>AVERAGE(E144,E146,E147,E150,E154,E156,E157,E160,E161)</f>
        <v>#DIV/0!</v>
      </c>
      <c r="F166" s="21" t="e">
        <f>AVERAGE(F144,F146,F147,F150,F154,F156,F157,F160,F161)</f>
        <v>#DIV/0!</v>
      </c>
      <c r="G166" s="22" t="e">
        <f>AVERAGE(G144,G146,G147,G150,G154,G156,G157,G160,G161)</f>
        <v>#DIV/0!</v>
      </c>
    </row>
    <row r="167" ht="12.75">
      <c r="A167" s="30" t="s">
        <v>36</v>
      </c>
    </row>
    <row r="169" spans="1:7" ht="13.5" thickBot="1">
      <c r="A169" s="13">
        <v>2014</v>
      </c>
      <c r="B169" s="23"/>
      <c r="C169" s="23"/>
      <c r="D169" s="23"/>
      <c r="E169" s="23"/>
      <c r="F169" s="23"/>
      <c r="G169" s="23"/>
    </row>
    <row r="170" spans="1:7" ht="13.5" thickBot="1">
      <c r="A170" s="4" t="s">
        <v>0</v>
      </c>
      <c r="B170" s="5" t="s">
        <v>1</v>
      </c>
      <c r="C170" s="5" t="s">
        <v>2</v>
      </c>
      <c r="D170" s="5" t="s">
        <v>3</v>
      </c>
      <c r="E170" s="5" t="s">
        <v>4</v>
      </c>
      <c r="F170" s="5" t="s">
        <v>5</v>
      </c>
      <c r="G170" s="6" t="s">
        <v>6</v>
      </c>
    </row>
    <row r="171" spans="1:7" ht="12.75">
      <c r="A171" s="7" t="s">
        <v>9</v>
      </c>
      <c r="B171" s="8"/>
      <c r="C171" s="8"/>
      <c r="D171" s="8"/>
      <c r="E171" s="8"/>
      <c r="F171" s="8"/>
      <c r="G171" s="16" t="s">
        <v>33</v>
      </c>
    </row>
    <row r="172" spans="1:7" ht="12.75">
      <c r="A172" s="10" t="s">
        <v>23</v>
      </c>
      <c r="B172" s="11"/>
      <c r="C172" s="11"/>
      <c r="D172" s="11"/>
      <c r="E172" s="11"/>
      <c r="F172" s="11"/>
      <c r="G172" s="19" t="s">
        <v>33</v>
      </c>
    </row>
    <row r="173" spans="1:7" ht="12.75">
      <c r="A173" s="10" t="s">
        <v>13</v>
      </c>
      <c r="B173" s="11"/>
      <c r="C173" s="11"/>
      <c r="D173" s="11"/>
      <c r="E173" s="11"/>
      <c r="F173" s="11"/>
      <c r="G173" s="19" t="s">
        <v>33</v>
      </c>
    </row>
    <row r="174" spans="1:7" ht="12.75">
      <c r="A174" s="10" t="s">
        <v>18</v>
      </c>
      <c r="B174" s="11"/>
      <c r="C174" s="11"/>
      <c r="D174" s="11"/>
      <c r="E174" s="11"/>
      <c r="F174" s="11"/>
      <c r="G174" s="19" t="s">
        <v>33</v>
      </c>
    </row>
    <row r="175" spans="1:7" ht="12.75">
      <c r="A175" s="10" t="s">
        <v>17</v>
      </c>
      <c r="B175" s="11"/>
      <c r="C175" s="11"/>
      <c r="D175" s="11"/>
      <c r="E175" s="11"/>
      <c r="F175" s="11"/>
      <c r="G175" s="19" t="s">
        <v>33</v>
      </c>
    </row>
    <row r="176" spans="1:7" ht="12.75">
      <c r="A176" s="10" t="s">
        <v>32</v>
      </c>
      <c r="B176" s="11"/>
      <c r="C176" s="11"/>
      <c r="D176" s="11"/>
      <c r="E176" s="11"/>
      <c r="F176" s="11"/>
      <c r="G176" s="19" t="s">
        <v>33</v>
      </c>
    </row>
    <row r="177" spans="1:7" ht="12.75">
      <c r="A177" s="10" t="s">
        <v>26</v>
      </c>
      <c r="B177" s="11"/>
      <c r="C177" s="11"/>
      <c r="D177" s="11"/>
      <c r="E177" s="11"/>
      <c r="F177" s="11"/>
      <c r="G177" s="19" t="s">
        <v>33</v>
      </c>
    </row>
    <row r="178" spans="1:7" ht="12.75">
      <c r="A178" s="10" t="s">
        <v>19</v>
      </c>
      <c r="B178" s="11"/>
      <c r="C178" s="11"/>
      <c r="D178" s="11"/>
      <c r="E178" s="11"/>
      <c r="F178" s="11"/>
      <c r="G178" s="19" t="s">
        <v>33</v>
      </c>
    </row>
    <row r="179" spans="1:7" ht="12.75">
      <c r="A179" s="10" t="s">
        <v>15</v>
      </c>
      <c r="B179" s="11">
        <v>1.77</v>
      </c>
      <c r="C179" s="11">
        <v>1.82</v>
      </c>
      <c r="D179" s="11">
        <v>2.44</v>
      </c>
      <c r="E179" s="11">
        <v>1.85</v>
      </c>
      <c r="F179" s="11">
        <v>1.9</v>
      </c>
      <c r="G179" s="12">
        <v>1.96</v>
      </c>
    </row>
    <row r="180" spans="1:7" ht="12.75">
      <c r="A180" s="10" t="s">
        <v>12</v>
      </c>
      <c r="B180" s="11"/>
      <c r="C180" s="11"/>
      <c r="D180" s="11"/>
      <c r="E180" s="11"/>
      <c r="F180" s="11"/>
      <c r="G180" s="19" t="s">
        <v>33</v>
      </c>
    </row>
    <row r="181" spans="1:7" ht="12.75">
      <c r="A181" s="10" t="s">
        <v>10</v>
      </c>
      <c r="B181" s="11"/>
      <c r="C181" s="11"/>
      <c r="D181" s="11"/>
      <c r="E181" s="11"/>
      <c r="F181" s="11"/>
      <c r="G181" s="19" t="s">
        <v>33</v>
      </c>
    </row>
    <row r="182" spans="1:7" ht="12.75">
      <c r="A182" s="10" t="s">
        <v>24</v>
      </c>
      <c r="B182" s="11"/>
      <c r="C182" s="11"/>
      <c r="D182" s="11"/>
      <c r="E182" s="11"/>
      <c r="F182" s="11"/>
      <c r="G182" s="19" t="s">
        <v>33</v>
      </c>
    </row>
    <row r="183" spans="1:7" ht="12.75">
      <c r="A183" s="10" t="s">
        <v>14</v>
      </c>
      <c r="B183" s="11"/>
      <c r="C183" s="11"/>
      <c r="D183" s="11"/>
      <c r="E183" s="11"/>
      <c r="F183" s="11"/>
      <c r="G183" s="19" t="s">
        <v>33</v>
      </c>
    </row>
    <row r="184" spans="1:7" ht="12.75">
      <c r="A184" s="10" t="s">
        <v>22</v>
      </c>
      <c r="B184" s="11"/>
      <c r="C184" s="11"/>
      <c r="D184" s="11"/>
      <c r="E184" s="11"/>
      <c r="F184" s="11"/>
      <c r="G184" s="19" t="s">
        <v>33</v>
      </c>
    </row>
    <row r="185" spans="1:7" ht="12.75">
      <c r="A185" s="10" t="s">
        <v>20</v>
      </c>
      <c r="B185" s="11"/>
      <c r="C185" s="11"/>
      <c r="D185" s="11"/>
      <c r="E185" s="11"/>
      <c r="F185" s="11"/>
      <c r="G185" s="19" t="s">
        <v>33</v>
      </c>
    </row>
    <row r="186" spans="1:7" ht="12.75">
      <c r="A186" s="10" t="s">
        <v>16</v>
      </c>
      <c r="B186" s="11"/>
      <c r="C186" s="11"/>
      <c r="D186" s="11"/>
      <c r="E186" s="11"/>
      <c r="F186" s="11"/>
      <c r="G186" s="19" t="s">
        <v>33</v>
      </c>
    </row>
    <row r="187" spans="1:7" ht="12.75">
      <c r="A187" s="10" t="s">
        <v>11</v>
      </c>
      <c r="B187" s="11"/>
      <c r="C187" s="11"/>
      <c r="D187" s="11"/>
      <c r="E187" s="11"/>
      <c r="F187" s="11"/>
      <c r="G187" s="19" t="s">
        <v>33</v>
      </c>
    </row>
    <row r="188" spans="1:7" ht="12.75">
      <c r="A188" s="10" t="s">
        <v>21</v>
      </c>
      <c r="B188" s="11"/>
      <c r="C188" s="11"/>
      <c r="D188" s="11"/>
      <c r="E188" s="11"/>
      <c r="F188" s="11"/>
      <c r="G188" s="19" t="s">
        <v>33</v>
      </c>
    </row>
    <row r="189" spans="1:7" ht="13.5" thickBot="1">
      <c r="A189" s="10" t="s">
        <v>25</v>
      </c>
      <c r="B189" s="11"/>
      <c r="C189" s="11"/>
      <c r="D189" s="11"/>
      <c r="E189" s="11"/>
      <c r="F189" s="11"/>
      <c r="G189" s="12" t="s">
        <v>33</v>
      </c>
    </row>
    <row r="190" spans="1:7" ht="13.5" thickBot="1">
      <c r="A190" s="31" t="s">
        <v>27</v>
      </c>
      <c r="B190" s="32"/>
      <c r="C190" s="32"/>
      <c r="D190" s="32"/>
      <c r="E190" s="32"/>
      <c r="F190" s="32"/>
      <c r="G190" s="33"/>
    </row>
    <row r="191" spans="1:7" ht="12.75">
      <c r="A191" s="14" t="s">
        <v>28</v>
      </c>
      <c r="B191" s="15">
        <f aca="true" t="shared" si="23" ref="B191:G191">AVERAGE(B171:B189)</f>
        <v>1.77</v>
      </c>
      <c r="C191" s="15">
        <f t="shared" si="23"/>
        <v>1.82</v>
      </c>
      <c r="D191" s="15">
        <f t="shared" si="23"/>
        <v>2.44</v>
      </c>
      <c r="E191" s="15">
        <f t="shared" si="23"/>
        <v>1.85</v>
      </c>
      <c r="F191" s="15">
        <f t="shared" si="23"/>
        <v>1.9</v>
      </c>
      <c r="G191" s="16">
        <f t="shared" si="23"/>
        <v>1.96</v>
      </c>
    </row>
    <row r="192" spans="1:7" ht="12.75">
      <c r="A192" s="17" t="s">
        <v>31</v>
      </c>
      <c r="B192" s="18" t="e">
        <f aca="true" t="shared" si="24" ref="B192:G192">AVERAGE(B171,B173,B180,B181,B187)</f>
        <v>#DIV/0!</v>
      </c>
      <c r="C192" s="18" t="e">
        <f t="shared" si="24"/>
        <v>#DIV/0!</v>
      </c>
      <c r="D192" s="18" t="e">
        <f t="shared" si="24"/>
        <v>#DIV/0!</v>
      </c>
      <c r="E192" s="18" t="e">
        <f t="shared" si="24"/>
        <v>#DIV/0!</v>
      </c>
      <c r="F192" s="18" t="e">
        <f t="shared" si="24"/>
        <v>#DIV/0!</v>
      </c>
      <c r="G192" s="19" t="e">
        <f t="shared" si="24"/>
        <v>#DIV/0!</v>
      </c>
    </row>
    <row r="193" spans="1:7" ht="12.75">
      <c r="A193" s="17" t="s">
        <v>29</v>
      </c>
      <c r="B193" s="18">
        <f aca="true" t="shared" si="25" ref="B193:G193">AVERAGE(B179,B183,B177,B186)</f>
        <v>1.77</v>
      </c>
      <c r="C193" s="18">
        <f t="shared" si="25"/>
        <v>1.82</v>
      </c>
      <c r="D193" s="18">
        <f t="shared" si="25"/>
        <v>2.44</v>
      </c>
      <c r="E193" s="18">
        <f t="shared" si="25"/>
        <v>1.85</v>
      </c>
      <c r="F193" s="18">
        <f t="shared" si="25"/>
        <v>1.9</v>
      </c>
      <c r="G193" s="19">
        <f t="shared" si="25"/>
        <v>1.96</v>
      </c>
    </row>
    <row r="194" spans="1:7" ht="13.5" thickBot="1">
      <c r="A194" s="20" t="s">
        <v>30</v>
      </c>
      <c r="B194" s="21" t="e">
        <f>AVERAGE(B172,B174,B175,B176,B178,B182,B184,B185,B188,B189)</f>
        <v>#DIV/0!</v>
      </c>
      <c r="C194" s="21" t="e">
        <f>AVERAGE(C172,C174,C175,C178,C182,C184,C185,C188,C189)</f>
        <v>#DIV/0!</v>
      </c>
      <c r="D194" s="21" t="e">
        <f>AVERAGE(D172,D174,D175,D178,D182,D184,D185,D188,D189)</f>
        <v>#DIV/0!</v>
      </c>
      <c r="E194" s="21" t="e">
        <f>AVERAGE(E172,E174,E175,E178,E182,E184,E185,E188,E189)</f>
        <v>#DIV/0!</v>
      </c>
      <c r="F194" s="21" t="e">
        <f>AVERAGE(F172,F174,F175,F178,F182,F184,F185,F188,F189)</f>
        <v>#DIV/0!</v>
      </c>
      <c r="G194" s="22" t="e">
        <f>AVERAGE(G172,G174,G175,G178,G182,G184,G185,G188,G189)</f>
        <v>#DIV/0!</v>
      </c>
    </row>
    <row r="195" ht="12.75">
      <c r="A195" s="30" t="s">
        <v>38</v>
      </c>
    </row>
  </sheetData>
  <sheetProtection/>
  <mergeCells count="11">
    <mergeCell ref="A190:G190"/>
    <mergeCell ref="A162:G162"/>
    <mergeCell ref="A1:A3"/>
    <mergeCell ref="B1:G2"/>
    <mergeCell ref="B3:G3"/>
    <mergeCell ref="A134:G134"/>
    <mergeCell ref="A107:G107"/>
    <mergeCell ref="A80:G80"/>
    <mergeCell ref="A26:G26"/>
    <mergeCell ref="A53:G53"/>
    <mergeCell ref="D4:E4"/>
  </mergeCells>
  <conditionalFormatting sqref="I34:N57">
    <cfRule type="cellIs" priority="1" dxfId="1" operator="lessThanOrEqual" stopIfTrue="1">
      <formula>-0.11</formula>
    </cfRule>
    <cfRule type="cellIs" priority="2" dxfId="0" operator="greaterThanOrEqual" stopIfTrue="1">
      <formula>0.11</formula>
    </cfRule>
  </conditionalFormatting>
  <printOptions/>
  <pageMargins left="0.75" right="0.75" top="1" bottom="1" header="0.5" footer="0.5"/>
  <pageSetup horizontalDpi="600" verticalDpi="600" orientation="portrait" r:id="rId2"/>
  <rowBreaks count="2" manualBreakCount="2">
    <brk id="30" max="255" man="1"/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7"/>
  <sheetViews>
    <sheetView zoomScalePageLayoutView="0" workbookViewId="0" topLeftCell="A1">
      <selection activeCell="AG3" sqref="AG3"/>
    </sheetView>
  </sheetViews>
  <sheetFormatPr defaultColWidth="9.140625" defaultRowHeight="12.75"/>
  <cols>
    <col min="2" max="6" width="0" style="0" hidden="1" customWidth="1"/>
    <col min="8" max="8" width="3.140625" style="0" customWidth="1"/>
    <col min="10" max="14" width="0" style="0" hidden="1" customWidth="1"/>
    <col min="16" max="16" width="3.140625" style="0" customWidth="1"/>
    <col min="18" max="22" width="0" style="0" hidden="1" customWidth="1"/>
    <col min="24" max="24" width="3.140625" style="0" customWidth="1"/>
    <col min="26" max="30" width="0" style="0" hidden="1" customWidth="1"/>
    <col min="32" max="32" width="3.140625" style="0" customWidth="1"/>
    <col min="34" max="38" width="0" style="0" hidden="1" customWidth="1"/>
  </cols>
  <sheetData>
    <row r="1" ht="12.75">
      <c r="A1" t="s">
        <v>34</v>
      </c>
    </row>
    <row r="2" spans="1:39" ht="13.5" thickBot="1">
      <c r="A2" s="13">
        <v>2005</v>
      </c>
      <c r="B2" s="1"/>
      <c r="C2" s="1"/>
      <c r="D2" s="3"/>
      <c r="E2" s="3"/>
      <c r="F2" s="1"/>
      <c r="G2" s="1"/>
      <c r="I2" s="13" t="s">
        <v>7</v>
      </c>
      <c r="J2" s="26"/>
      <c r="K2" s="1"/>
      <c r="L2" s="3"/>
      <c r="M2" s="3"/>
      <c r="N2" s="1"/>
      <c r="O2" s="1"/>
      <c r="Q2" s="13">
        <v>2008</v>
      </c>
      <c r="R2" s="23"/>
      <c r="S2" s="23"/>
      <c r="T2" s="23"/>
      <c r="U2" s="23"/>
      <c r="V2" s="23"/>
      <c r="W2" s="23"/>
      <c r="Y2" s="13">
        <v>2009</v>
      </c>
      <c r="Z2" s="23"/>
      <c r="AA2" s="23"/>
      <c r="AB2" s="23"/>
      <c r="AC2" s="23"/>
      <c r="AD2" s="23"/>
      <c r="AE2" s="23"/>
      <c r="AG2" s="13">
        <v>2012</v>
      </c>
      <c r="AH2" s="23"/>
      <c r="AI2" s="23"/>
      <c r="AJ2" s="23"/>
      <c r="AK2" s="23"/>
      <c r="AL2" s="23"/>
      <c r="AM2" s="23"/>
    </row>
    <row r="3" spans="1:39" ht="13.5" thickBo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I3" s="4" t="s">
        <v>0</v>
      </c>
      <c r="J3" s="5" t="s">
        <v>1</v>
      </c>
      <c r="K3" s="5" t="s">
        <v>2</v>
      </c>
      <c r="L3" s="5" t="s">
        <v>3</v>
      </c>
      <c r="M3" s="5" t="s">
        <v>4</v>
      </c>
      <c r="N3" s="5" t="s">
        <v>5</v>
      </c>
      <c r="O3" s="6" t="s">
        <v>6</v>
      </c>
      <c r="Q3" s="4" t="s">
        <v>0</v>
      </c>
      <c r="R3" s="5" t="s">
        <v>1</v>
      </c>
      <c r="S3" s="5" t="s">
        <v>2</v>
      </c>
      <c r="T3" s="5" t="s">
        <v>3</v>
      </c>
      <c r="U3" s="5" t="s">
        <v>4</v>
      </c>
      <c r="V3" s="5" t="s">
        <v>5</v>
      </c>
      <c r="W3" s="6" t="s">
        <v>6</v>
      </c>
      <c r="Y3" s="4" t="s">
        <v>0</v>
      </c>
      <c r="Z3" s="5" t="s">
        <v>1</v>
      </c>
      <c r="AA3" s="5" t="s">
        <v>2</v>
      </c>
      <c r="AB3" s="5" t="s">
        <v>3</v>
      </c>
      <c r="AC3" s="5" t="s">
        <v>4</v>
      </c>
      <c r="AD3" s="5" t="s">
        <v>5</v>
      </c>
      <c r="AE3" s="6" t="s">
        <v>6</v>
      </c>
      <c r="AG3" s="4" t="s">
        <v>0</v>
      </c>
      <c r="AH3" s="5" t="s">
        <v>1</v>
      </c>
      <c r="AI3" s="5" t="s">
        <v>2</v>
      </c>
      <c r="AJ3" s="5" t="s">
        <v>3</v>
      </c>
      <c r="AK3" s="5" t="s">
        <v>4</v>
      </c>
      <c r="AL3" s="5" t="s">
        <v>5</v>
      </c>
      <c r="AM3" s="6" t="s">
        <v>6</v>
      </c>
    </row>
    <row r="4" spans="1:39" ht="12.75">
      <c r="A4" s="7" t="s">
        <v>9</v>
      </c>
      <c r="B4" s="8">
        <v>1.4</v>
      </c>
      <c r="C4" s="8">
        <v>1.67</v>
      </c>
      <c r="D4" s="8">
        <v>1.54</v>
      </c>
      <c r="E4" s="8">
        <v>1.47</v>
      </c>
      <c r="F4" s="8">
        <v>0.93</v>
      </c>
      <c r="G4" s="9">
        <f>AVERAGE(B4:F4)</f>
        <v>1.4019999999999997</v>
      </c>
      <c r="I4" s="7" t="s">
        <v>9</v>
      </c>
      <c r="J4" s="8">
        <v>1.25</v>
      </c>
      <c r="K4" s="8">
        <v>1.43</v>
      </c>
      <c r="L4" s="8">
        <v>1.61</v>
      </c>
      <c r="M4" s="8">
        <v>1.57</v>
      </c>
      <c r="N4" s="8">
        <v>1.66</v>
      </c>
      <c r="O4" s="9">
        <f>AVERAGE(J4:N4)</f>
        <v>1.504</v>
      </c>
      <c r="Q4" s="7" t="s">
        <v>9</v>
      </c>
      <c r="R4" s="8">
        <v>1.42</v>
      </c>
      <c r="S4" s="8">
        <v>1.78</v>
      </c>
      <c r="T4" s="8">
        <v>1.8</v>
      </c>
      <c r="U4" s="8">
        <v>1.53</v>
      </c>
      <c r="V4" s="8">
        <v>1.6</v>
      </c>
      <c r="W4" s="9">
        <f>AVERAGE(R4:V4)</f>
        <v>1.6260000000000001</v>
      </c>
      <c r="Y4" s="7" t="s">
        <v>9</v>
      </c>
      <c r="Z4" s="8">
        <v>1.56</v>
      </c>
      <c r="AA4" s="8">
        <v>1.62</v>
      </c>
      <c r="AB4" s="8">
        <v>1.33</v>
      </c>
      <c r="AC4" s="8">
        <v>1.52</v>
      </c>
      <c r="AD4" s="8">
        <v>1.5</v>
      </c>
      <c r="AE4" s="9">
        <f aca="true" t="shared" si="0" ref="AE4:AE22">AVERAGE(Z4:AD4)</f>
        <v>1.5059999999999998</v>
      </c>
      <c r="AG4" s="7" t="s">
        <v>9</v>
      </c>
      <c r="AH4" s="8"/>
      <c r="AI4" s="8"/>
      <c r="AJ4" s="8"/>
      <c r="AK4" s="8"/>
      <c r="AL4" s="8"/>
      <c r="AM4" s="16" t="s">
        <v>33</v>
      </c>
    </row>
    <row r="5" spans="1:39" ht="12.75">
      <c r="A5" s="10" t="s">
        <v>23</v>
      </c>
      <c r="B5" s="11">
        <v>1.47</v>
      </c>
      <c r="C5" s="11">
        <v>1.93</v>
      </c>
      <c r="D5" s="11">
        <v>1.73</v>
      </c>
      <c r="E5" s="11">
        <v>2.14</v>
      </c>
      <c r="F5" s="11">
        <v>1.84</v>
      </c>
      <c r="G5" s="12">
        <f aca="true" t="shared" si="1" ref="G5:G22">AVERAGE(B5:F5)</f>
        <v>1.8219999999999998</v>
      </c>
      <c r="I5" s="10" t="s">
        <v>23</v>
      </c>
      <c r="J5" s="11">
        <v>1.52</v>
      </c>
      <c r="K5" s="11">
        <v>1.61</v>
      </c>
      <c r="L5" s="11">
        <v>1.35</v>
      </c>
      <c r="M5" s="11">
        <v>1.99</v>
      </c>
      <c r="N5" s="11">
        <v>1.71</v>
      </c>
      <c r="O5" s="12">
        <v>1.63</v>
      </c>
      <c r="Q5" s="10" t="s">
        <v>23</v>
      </c>
      <c r="R5" s="11">
        <v>1.82</v>
      </c>
      <c r="S5" s="11">
        <v>1.62</v>
      </c>
      <c r="T5" s="11">
        <v>1.92</v>
      </c>
      <c r="U5" s="11">
        <v>1.74</v>
      </c>
      <c r="V5" s="11">
        <v>1.71</v>
      </c>
      <c r="W5" s="12">
        <f>AVERAGE(R5:V5)</f>
        <v>1.762</v>
      </c>
      <c r="Y5" s="10" t="s">
        <v>23</v>
      </c>
      <c r="Z5" s="11">
        <v>1.96</v>
      </c>
      <c r="AA5" s="11">
        <v>1.82</v>
      </c>
      <c r="AB5" s="11">
        <v>1.7</v>
      </c>
      <c r="AC5" s="11">
        <v>2.02</v>
      </c>
      <c r="AD5" s="11">
        <v>1.87</v>
      </c>
      <c r="AE5" s="12">
        <f t="shared" si="0"/>
        <v>1.874</v>
      </c>
      <c r="AG5" s="10" t="s">
        <v>23</v>
      </c>
      <c r="AH5" s="11"/>
      <c r="AI5" s="11"/>
      <c r="AJ5" s="11"/>
      <c r="AK5" s="11"/>
      <c r="AL5" s="11"/>
      <c r="AM5" s="19" t="s">
        <v>33</v>
      </c>
    </row>
    <row r="6" spans="1:39" ht="12.75">
      <c r="A6" s="10" t="s">
        <v>13</v>
      </c>
      <c r="B6" s="11">
        <v>1.66</v>
      </c>
      <c r="C6" s="11">
        <v>1.85</v>
      </c>
      <c r="D6" s="11">
        <v>2.09</v>
      </c>
      <c r="E6" s="11">
        <v>1.87</v>
      </c>
      <c r="F6" s="11">
        <v>1.93</v>
      </c>
      <c r="G6" s="12">
        <f t="shared" si="1"/>
        <v>1.8800000000000001</v>
      </c>
      <c r="I6" s="10" t="s">
        <v>13</v>
      </c>
      <c r="J6" s="11">
        <v>1.97</v>
      </c>
      <c r="K6" s="11">
        <v>2.25</v>
      </c>
      <c r="L6" s="11">
        <v>2.38</v>
      </c>
      <c r="M6" s="11">
        <v>2.23</v>
      </c>
      <c r="N6" s="11">
        <v>2.34</v>
      </c>
      <c r="O6" s="12">
        <v>2.23</v>
      </c>
      <c r="Q6" s="10" t="s">
        <v>13</v>
      </c>
      <c r="R6" s="11">
        <v>1.88</v>
      </c>
      <c r="S6" s="11">
        <v>2.06</v>
      </c>
      <c r="T6" s="11">
        <v>2.69</v>
      </c>
      <c r="U6" s="11">
        <v>2.68</v>
      </c>
      <c r="V6" s="11">
        <v>2.53</v>
      </c>
      <c r="W6" s="12">
        <f>AVERAGE(R6:V6)</f>
        <v>2.368</v>
      </c>
      <c r="Y6" s="10" t="s">
        <v>13</v>
      </c>
      <c r="Z6" s="11">
        <v>1.83</v>
      </c>
      <c r="AA6" s="11">
        <v>2.08</v>
      </c>
      <c r="AB6" s="11">
        <v>2.25</v>
      </c>
      <c r="AC6" s="11">
        <v>2.14</v>
      </c>
      <c r="AD6" s="11">
        <v>2.06</v>
      </c>
      <c r="AE6" s="12">
        <f t="shared" si="0"/>
        <v>2.072</v>
      </c>
      <c r="AG6" s="10" t="s">
        <v>13</v>
      </c>
      <c r="AH6" s="11">
        <v>1.62</v>
      </c>
      <c r="AI6" s="11">
        <v>2.09</v>
      </c>
      <c r="AJ6" s="11">
        <v>2.21</v>
      </c>
      <c r="AK6" s="11">
        <v>1.89</v>
      </c>
      <c r="AL6" s="11">
        <v>2.27</v>
      </c>
      <c r="AM6" s="12">
        <v>2.016</v>
      </c>
    </row>
    <row r="7" spans="1:39" ht="12.75">
      <c r="A7" s="10" t="s">
        <v>18</v>
      </c>
      <c r="B7" s="11">
        <v>1.2</v>
      </c>
      <c r="C7" s="11">
        <v>1.33</v>
      </c>
      <c r="D7" s="11">
        <v>1.54</v>
      </c>
      <c r="E7" s="11">
        <v>1.75</v>
      </c>
      <c r="F7" s="11">
        <v>2.04</v>
      </c>
      <c r="G7" s="12">
        <f t="shared" si="1"/>
        <v>1.572</v>
      </c>
      <c r="I7" s="10" t="s">
        <v>18</v>
      </c>
      <c r="J7" s="11">
        <v>1.05</v>
      </c>
      <c r="K7" s="11">
        <v>1.35</v>
      </c>
      <c r="L7" s="11">
        <v>1.54</v>
      </c>
      <c r="M7" s="11">
        <v>1.8</v>
      </c>
      <c r="N7" s="11">
        <v>2.05</v>
      </c>
      <c r="O7" s="12">
        <f aca="true" t="shared" si="2" ref="O7:O22">AVERAGE(J7:N7)</f>
        <v>1.558</v>
      </c>
      <c r="Q7" s="10" t="s">
        <v>18</v>
      </c>
      <c r="R7" s="11">
        <v>0.94</v>
      </c>
      <c r="S7" s="11">
        <v>1.44</v>
      </c>
      <c r="T7" s="11">
        <v>1</v>
      </c>
      <c r="U7" s="11">
        <v>1.07</v>
      </c>
      <c r="V7" s="11">
        <v>1.36</v>
      </c>
      <c r="W7" s="12">
        <f>AVERAGE(R7:V7)</f>
        <v>1.1620000000000001</v>
      </c>
      <c r="Y7" s="10" t="s">
        <v>18</v>
      </c>
      <c r="Z7" s="11">
        <v>0.47</v>
      </c>
      <c r="AA7" s="11">
        <v>1.5</v>
      </c>
      <c r="AB7" s="11">
        <v>0.54</v>
      </c>
      <c r="AC7" s="11">
        <v>0.64</v>
      </c>
      <c r="AD7" s="11">
        <v>0.89</v>
      </c>
      <c r="AE7" s="12">
        <f t="shared" si="0"/>
        <v>0.808</v>
      </c>
      <c r="AG7" s="10" t="s">
        <v>18</v>
      </c>
      <c r="AH7" s="11"/>
      <c r="AI7" s="11"/>
      <c r="AJ7" s="11"/>
      <c r="AK7" s="11"/>
      <c r="AL7" s="11"/>
      <c r="AM7" s="19" t="s">
        <v>33</v>
      </c>
    </row>
    <row r="8" spans="1:39" ht="12.75">
      <c r="A8" s="10" t="s">
        <v>17</v>
      </c>
      <c r="B8" s="11">
        <v>1.27</v>
      </c>
      <c r="C8" s="11">
        <v>1.18</v>
      </c>
      <c r="D8" s="11">
        <v>1.25</v>
      </c>
      <c r="E8" s="11">
        <v>1.02</v>
      </c>
      <c r="F8" s="11">
        <v>1.06</v>
      </c>
      <c r="G8" s="12">
        <f t="shared" si="1"/>
        <v>1.1560000000000001</v>
      </c>
      <c r="I8" s="10" t="s">
        <v>17</v>
      </c>
      <c r="J8" s="11">
        <v>0.89</v>
      </c>
      <c r="K8" s="11">
        <v>1</v>
      </c>
      <c r="L8" s="11">
        <v>0.94</v>
      </c>
      <c r="M8" s="11">
        <v>0.7</v>
      </c>
      <c r="N8" s="11">
        <v>1.04</v>
      </c>
      <c r="O8" s="12">
        <v>0.92</v>
      </c>
      <c r="Q8" s="10" t="s">
        <v>17</v>
      </c>
      <c r="R8" s="11">
        <v>1.62</v>
      </c>
      <c r="S8" s="11">
        <v>1.61</v>
      </c>
      <c r="T8" s="11">
        <v>1.93</v>
      </c>
      <c r="U8" s="11">
        <v>1.25</v>
      </c>
      <c r="V8" s="11">
        <v>1.61</v>
      </c>
      <c r="W8" s="12">
        <v>1.61</v>
      </c>
      <c r="Y8" s="10" t="s">
        <v>17</v>
      </c>
      <c r="Z8" s="11">
        <v>1.73</v>
      </c>
      <c r="AA8" s="11">
        <v>2.13</v>
      </c>
      <c r="AB8" s="11">
        <v>2.28</v>
      </c>
      <c r="AC8" s="11">
        <v>1.22</v>
      </c>
      <c r="AD8" s="11">
        <v>2</v>
      </c>
      <c r="AE8" s="12">
        <f t="shared" si="0"/>
        <v>1.8719999999999999</v>
      </c>
      <c r="AG8" s="10" t="s">
        <v>17</v>
      </c>
      <c r="AH8" s="11">
        <v>1.76</v>
      </c>
      <c r="AI8" s="11">
        <v>1.98</v>
      </c>
      <c r="AJ8" s="11">
        <v>2.2</v>
      </c>
      <c r="AK8" s="11">
        <v>1.37</v>
      </c>
      <c r="AL8" s="11">
        <v>1.75</v>
      </c>
      <c r="AM8" s="12">
        <v>1.812</v>
      </c>
    </row>
    <row r="9" spans="1:39" ht="12.75">
      <c r="A9" s="10" t="s">
        <v>32</v>
      </c>
      <c r="B9" s="11">
        <v>1.69</v>
      </c>
      <c r="C9" s="11">
        <v>1.43</v>
      </c>
      <c r="D9" s="11">
        <v>1.63</v>
      </c>
      <c r="E9" s="11">
        <v>1.16</v>
      </c>
      <c r="F9" s="11">
        <v>1.47</v>
      </c>
      <c r="G9" s="12">
        <f t="shared" si="1"/>
        <v>1.476</v>
      </c>
      <c r="I9" s="10" t="s">
        <v>32</v>
      </c>
      <c r="J9" s="11">
        <v>1.74</v>
      </c>
      <c r="K9" s="11">
        <v>1.65</v>
      </c>
      <c r="L9" s="11">
        <v>1.59</v>
      </c>
      <c r="M9" s="11">
        <v>1.02</v>
      </c>
      <c r="N9" s="11">
        <v>1.26</v>
      </c>
      <c r="O9" s="12">
        <f t="shared" si="2"/>
        <v>1.452</v>
      </c>
      <c r="Q9" s="10" t="s">
        <v>32</v>
      </c>
      <c r="R9" s="11">
        <v>1.78</v>
      </c>
      <c r="S9" s="11">
        <v>1.72</v>
      </c>
      <c r="T9" s="11">
        <v>2.11</v>
      </c>
      <c r="U9" s="11">
        <v>1.48</v>
      </c>
      <c r="V9" s="11">
        <v>1.92</v>
      </c>
      <c r="W9" s="12">
        <f>AVERAGE(R9:V9)</f>
        <v>1.802</v>
      </c>
      <c r="Y9" s="10" t="s">
        <v>32</v>
      </c>
      <c r="Z9" s="11">
        <v>1.97</v>
      </c>
      <c r="AA9" s="11">
        <v>1.74</v>
      </c>
      <c r="AB9" s="11">
        <v>1.99</v>
      </c>
      <c r="AC9" s="11">
        <v>1.63</v>
      </c>
      <c r="AD9" s="11">
        <v>1.73</v>
      </c>
      <c r="AE9" s="12">
        <f t="shared" si="0"/>
        <v>1.812</v>
      </c>
      <c r="AG9" s="10" t="s">
        <v>32</v>
      </c>
      <c r="AH9" s="11"/>
      <c r="AI9" s="11"/>
      <c r="AJ9" s="11"/>
      <c r="AK9" s="11"/>
      <c r="AL9" s="11"/>
      <c r="AM9" s="19" t="s">
        <v>33</v>
      </c>
    </row>
    <row r="10" spans="1:39" ht="12.75">
      <c r="A10" s="10" t="s">
        <v>26</v>
      </c>
      <c r="B10" s="11">
        <v>2.1</v>
      </c>
      <c r="C10" s="11">
        <v>1.93</v>
      </c>
      <c r="D10" s="11">
        <v>2.07</v>
      </c>
      <c r="E10" s="11">
        <v>2.56</v>
      </c>
      <c r="F10" s="11">
        <v>2.12</v>
      </c>
      <c r="G10" s="12">
        <f t="shared" si="1"/>
        <v>2.156</v>
      </c>
      <c r="I10" s="10" t="s">
        <v>26</v>
      </c>
      <c r="J10" s="11">
        <v>1.7</v>
      </c>
      <c r="K10" s="11">
        <v>2</v>
      </c>
      <c r="L10" s="11">
        <v>2</v>
      </c>
      <c r="M10" s="11">
        <v>1.8</v>
      </c>
      <c r="N10" s="11">
        <v>1.8</v>
      </c>
      <c r="O10" s="12">
        <f t="shared" si="2"/>
        <v>1.86</v>
      </c>
      <c r="Q10" s="10" t="s">
        <v>26</v>
      </c>
      <c r="R10" s="11">
        <v>1.9</v>
      </c>
      <c r="S10" s="11">
        <v>2.08</v>
      </c>
      <c r="T10" s="11">
        <v>2.06</v>
      </c>
      <c r="U10" s="11">
        <v>2</v>
      </c>
      <c r="V10" s="11">
        <v>2.42</v>
      </c>
      <c r="W10" s="12">
        <f>AVERAGE(R10:V10)</f>
        <v>2.0919999999999996</v>
      </c>
      <c r="Y10" s="10" t="s">
        <v>26</v>
      </c>
      <c r="Z10" s="11">
        <v>2.12</v>
      </c>
      <c r="AA10" s="11">
        <v>2.07</v>
      </c>
      <c r="AB10" s="11">
        <v>2.19</v>
      </c>
      <c r="AC10" s="11">
        <v>2.22</v>
      </c>
      <c r="AD10" s="11">
        <v>2.34</v>
      </c>
      <c r="AE10" s="12">
        <f t="shared" si="0"/>
        <v>2.1879999999999997</v>
      </c>
      <c r="AG10" s="10" t="s">
        <v>26</v>
      </c>
      <c r="AH10" s="11">
        <v>1.84</v>
      </c>
      <c r="AI10" s="11">
        <v>1.79</v>
      </c>
      <c r="AJ10" s="11">
        <v>2.45</v>
      </c>
      <c r="AK10" s="11">
        <v>1.35</v>
      </c>
      <c r="AL10" s="11">
        <v>1.94</v>
      </c>
      <c r="AM10" s="12">
        <v>1.88</v>
      </c>
    </row>
    <row r="11" spans="1:39" ht="12.75">
      <c r="A11" s="10" t="s">
        <v>19</v>
      </c>
      <c r="B11" s="11">
        <v>2.32</v>
      </c>
      <c r="C11" s="11">
        <v>2.29</v>
      </c>
      <c r="D11" s="11">
        <v>2.69</v>
      </c>
      <c r="E11" s="11">
        <v>2.42</v>
      </c>
      <c r="F11" s="11">
        <v>1.8</v>
      </c>
      <c r="G11" s="12">
        <f t="shared" si="1"/>
        <v>2.304</v>
      </c>
      <c r="I11" s="10" t="s">
        <v>19</v>
      </c>
      <c r="J11" s="11">
        <v>1.78</v>
      </c>
      <c r="K11" s="11">
        <v>2.31</v>
      </c>
      <c r="L11" s="11">
        <v>2.16</v>
      </c>
      <c r="M11" s="11">
        <v>2.71</v>
      </c>
      <c r="N11" s="11">
        <v>1.24</v>
      </c>
      <c r="O11" s="12">
        <f t="shared" si="2"/>
        <v>2.04</v>
      </c>
      <c r="Q11" s="10" t="s">
        <v>19</v>
      </c>
      <c r="R11" s="11">
        <v>2.25</v>
      </c>
      <c r="S11" s="11">
        <v>2.17</v>
      </c>
      <c r="T11" s="11">
        <v>2.45</v>
      </c>
      <c r="U11" s="11">
        <v>2.39</v>
      </c>
      <c r="V11" s="11">
        <v>1.57</v>
      </c>
      <c r="W11" s="12">
        <f>AVERAGE(R11:V11)</f>
        <v>2.166</v>
      </c>
      <c r="Y11" s="10" t="s">
        <v>19</v>
      </c>
      <c r="Z11" s="11">
        <v>2.24</v>
      </c>
      <c r="AA11" s="11">
        <v>2.18</v>
      </c>
      <c r="AB11" s="11">
        <v>2.36</v>
      </c>
      <c r="AC11" s="11">
        <v>2.17</v>
      </c>
      <c r="AD11" s="11">
        <v>1.77</v>
      </c>
      <c r="AE11" s="12">
        <f t="shared" si="0"/>
        <v>2.1439999999999997</v>
      </c>
      <c r="AG11" s="10" t="s">
        <v>19</v>
      </c>
      <c r="AH11" s="11"/>
      <c r="AI11" s="11"/>
      <c r="AJ11" s="11"/>
      <c r="AK11" s="11"/>
      <c r="AL11" s="11"/>
      <c r="AM11" s="19" t="s">
        <v>33</v>
      </c>
    </row>
    <row r="12" spans="1:39" ht="12.75">
      <c r="A12" s="10" t="s">
        <v>15</v>
      </c>
      <c r="B12" s="11">
        <v>1.88</v>
      </c>
      <c r="C12" s="11">
        <v>2.14</v>
      </c>
      <c r="D12" s="11">
        <v>2.54</v>
      </c>
      <c r="E12" s="11">
        <v>1.92</v>
      </c>
      <c r="F12" s="11">
        <v>2.34</v>
      </c>
      <c r="G12" s="12">
        <f t="shared" si="1"/>
        <v>2.164</v>
      </c>
      <c r="I12" s="10" t="s">
        <v>15</v>
      </c>
      <c r="J12" s="11">
        <v>2.24</v>
      </c>
      <c r="K12" s="11">
        <v>2.44</v>
      </c>
      <c r="L12" s="11">
        <v>2.88</v>
      </c>
      <c r="M12" s="11">
        <v>2.27</v>
      </c>
      <c r="N12" s="11">
        <v>2.42</v>
      </c>
      <c r="O12" s="12">
        <f t="shared" si="2"/>
        <v>2.45</v>
      </c>
      <c r="Q12" s="10" t="s">
        <v>15</v>
      </c>
      <c r="R12" s="11">
        <v>2.17</v>
      </c>
      <c r="S12" s="11">
        <v>2.13</v>
      </c>
      <c r="T12" s="11">
        <v>2.51</v>
      </c>
      <c r="U12" s="11">
        <v>2.07</v>
      </c>
      <c r="V12" s="11">
        <v>2.09</v>
      </c>
      <c r="W12" s="12">
        <f>AVERAGE(R12:V12)</f>
        <v>2.194</v>
      </c>
      <c r="Y12" s="10" t="s">
        <v>15</v>
      </c>
      <c r="Z12" s="11">
        <v>1.99</v>
      </c>
      <c r="AA12" s="11">
        <v>2.2</v>
      </c>
      <c r="AB12" s="11">
        <v>2.43</v>
      </c>
      <c r="AC12" s="11">
        <v>2.13</v>
      </c>
      <c r="AD12" s="11">
        <v>1.94</v>
      </c>
      <c r="AE12" s="12">
        <f t="shared" si="0"/>
        <v>2.138</v>
      </c>
      <c r="AG12" s="10" t="s">
        <v>15</v>
      </c>
      <c r="AH12" s="11">
        <v>1.99</v>
      </c>
      <c r="AI12" s="11">
        <v>2.04</v>
      </c>
      <c r="AJ12" s="11">
        <v>2.41</v>
      </c>
      <c r="AK12" s="11">
        <v>2.05</v>
      </c>
      <c r="AL12" s="11">
        <v>1.64</v>
      </c>
      <c r="AM12" s="12">
        <v>2.0260000000000002</v>
      </c>
    </row>
    <row r="13" spans="1:39" ht="12.75">
      <c r="A13" s="10" t="s">
        <v>12</v>
      </c>
      <c r="B13" s="11">
        <v>0.16</v>
      </c>
      <c r="C13" s="11">
        <v>0.63</v>
      </c>
      <c r="D13" s="11">
        <v>0.46</v>
      </c>
      <c r="E13" s="11">
        <v>0.09</v>
      </c>
      <c r="F13" s="11">
        <v>0.23</v>
      </c>
      <c r="G13" s="12">
        <f t="shared" si="1"/>
        <v>0.314</v>
      </c>
      <c r="I13" s="10" t="s">
        <v>12</v>
      </c>
      <c r="J13" s="11">
        <v>0.4</v>
      </c>
      <c r="K13" s="11">
        <v>0.59</v>
      </c>
      <c r="L13" s="11">
        <v>0.62</v>
      </c>
      <c r="M13" s="11">
        <v>0.15</v>
      </c>
      <c r="N13" s="11">
        <v>0.51</v>
      </c>
      <c r="O13" s="12">
        <f t="shared" si="2"/>
        <v>0.4539999999999999</v>
      </c>
      <c r="Q13" s="10" t="s">
        <v>12</v>
      </c>
      <c r="R13" s="11">
        <v>0.65</v>
      </c>
      <c r="S13" s="11">
        <v>1.09</v>
      </c>
      <c r="T13" s="11">
        <v>0.81</v>
      </c>
      <c r="U13" s="11">
        <v>0.35</v>
      </c>
      <c r="V13" s="11">
        <v>0.73</v>
      </c>
      <c r="W13" s="12">
        <v>0.72</v>
      </c>
      <c r="Y13" s="10" t="s">
        <v>12</v>
      </c>
      <c r="Z13" s="11">
        <v>0.48</v>
      </c>
      <c r="AA13" s="11">
        <v>0.89</v>
      </c>
      <c r="AB13" s="11">
        <v>0.46</v>
      </c>
      <c r="AC13" s="11">
        <v>0.25</v>
      </c>
      <c r="AD13" s="11">
        <v>0.27</v>
      </c>
      <c r="AE13" s="12">
        <f t="shared" si="0"/>
        <v>0.47000000000000003</v>
      </c>
      <c r="AG13" s="10" t="s">
        <v>12</v>
      </c>
      <c r="AH13" s="11"/>
      <c r="AI13" s="11"/>
      <c r="AJ13" s="11"/>
      <c r="AK13" s="11"/>
      <c r="AL13" s="11"/>
      <c r="AM13" s="19" t="s">
        <v>33</v>
      </c>
    </row>
    <row r="14" spans="1:39" ht="12.75">
      <c r="A14" s="10" t="s">
        <v>10</v>
      </c>
      <c r="B14" s="11">
        <v>2.19</v>
      </c>
      <c r="C14" s="11">
        <v>1.82</v>
      </c>
      <c r="D14" s="11">
        <v>2.06</v>
      </c>
      <c r="E14" s="11">
        <v>1.93</v>
      </c>
      <c r="F14" s="11">
        <v>2.23</v>
      </c>
      <c r="G14" s="12">
        <f t="shared" si="1"/>
        <v>2.0460000000000003</v>
      </c>
      <c r="I14" s="10" t="s">
        <v>10</v>
      </c>
      <c r="J14" s="11">
        <v>1.9</v>
      </c>
      <c r="K14" s="11">
        <v>1.85</v>
      </c>
      <c r="L14" s="11">
        <v>1.74</v>
      </c>
      <c r="M14" s="11">
        <v>1.76</v>
      </c>
      <c r="N14" s="11">
        <v>2.22</v>
      </c>
      <c r="O14" s="12">
        <f t="shared" si="2"/>
        <v>1.8940000000000001</v>
      </c>
      <c r="Q14" s="10" t="s">
        <v>10</v>
      </c>
      <c r="R14" s="11">
        <v>1.72</v>
      </c>
      <c r="S14" s="11">
        <v>2.02</v>
      </c>
      <c r="T14" s="11">
        <v>1.97</v>
      </c>
      <c r="U14" s="11">
        <v>1.91</v>
      </c>
      <c r="V14" s="11">
        <v>2.29</v>
      </c>
      <c r="W14" s="12">
        <f aca="true" t="shared" si="3" ref="W14:W22">AVERAGE(R14:V14)</f>
        <v>1.982</v>
      </c>
      <c r="Y14" s="10" t="s">
        <v>10</v>
      </c>
      <c r="Z14" s="11">
        <v>1.52</v>
      </c>
      <c r="AA14" s="11">
        <v>1.93</v>
      </c>
      <c r="AB14" s="11">
        <v>1.75</v>
      </c>
      <c r="AC14" s="11">
        <v>1.7</v>
      </c>
      <c r="AD14" s="11">
        <v>1.98</v>
      </c>
      <c r="AE14" s="12">
        <f t="shared" si="0"/>
        <v>1.7760000000000002</v>
      </c>
      <c r="AG14" s="10" t="s">
        <v>10</v>
      </c>
      <c r="AH14" s="11">
        <v>1.1</v>
      </c>
      <c r="AI14" s="11">
        <v>1.54</v>
      </c>
      <c r="AJ14" s="11">
        <v>1.4</v>
      </c>
      <c r="AK14" s="11">
        <v>1.35</v>
      </c>
      <c r="AL14" s="11">
        <v>1.49</v>
      </c>
      <c r="AM14" s="12">
        <v>1.3760000000000001</v>
      </c>
    </row>
    <row r="15" spans="1:39" ht="12.75">
      <c r="A15" s="10" t="s">
        <v>24</v>
      </c>
      <c r="B15" s="11">
        <v>1.97</v>
      </c>
      <c r="C15" s="11">
        <v>2.13</v>
      </c>
      <c r="D15" s="11">
        <v>1.91</v>
      </c>
      <c r="E15" s="11">
        <v>2.05</v>
      </c>
      <c r="F15" s="11">
        <v>1.38</v>
      </c>
      <c r="G15" s="12">
        <f t="shared" si="1"/>
        <v>1.8879999999999995</v>
      </c>
      <c r="I15" s="10" t="s">
        <v>24</v>
      </c>
      <c r="J15" s="11">
        <v>1.84</v>
      </c>
      <c r="K15" s="11">
        <v>1.7</v>
      </c>
      <c r="L15" s="11">
        <v>1.71</v>
      </c>
      <c r="M15" s="11">
        <v>1.75</v>
      </c>
      <c r="N15" s="11">
        <v>1.28</v>
      </c>
      <c r="O15" s="12">
        <v>1.65</v>
      </c>
      <c r="Q15" s="10" t="s">
        <v>24</v>
      </c>
      <c r="R15" s="11">
        <v>1.92</v>
      </c>
      <c r="S15" s="11">
        <v>2.17</v>
      </c>
      <c r="T15" s="11">
        <v>1.88</v>
      </c>
      <c r="U15" s="11">
        <v>2.05</v>
      </c>
      <c r="V15" s="11">
        <v>1.77</v>
      </c>
      <c r="W15" s="12">
        <f t="shared" si="3"/>
        <v>1.9579999999999997</v>
      </c>
      <c r="Y15" s="10" t="s">
        <v>24</v>
      </c>
      <c r="Z15" s="11">
        <v>1.84</v>
      </c>
      <c r="AA15" s="11">
        <v>2.08</v>
      </c>
      <c r="AB15" s="11">
        <v>1.96</v>
      </c>
      <c r="AC15" s="11">
        <v>1.99</v>
      </c>
      <c r="AD15" s="11">
        <v>1.62</v>
      </c>
      <c r="AE15" s="12">
        <f t="shared" si="0"/>
        <v>1.8980000000000001</v>
      </c>
      <c r="AG15" s="10" t="s">
        <v>24</v>
      </c>
      <c r="AH15" s="11"/>
      <c r="AI15" s="11"/>
      <c r="AJ15" s="11"/>
      <c r="AK15" s="11"/>
      <c r="AL15" s="11"/>
      <c r="AM15" s="19" t="s">
        <v>33</v>
      </c>
    </row>
    <row r="16" spans="1:39" ht="12.75">
      <c r="A16" s="10" t="s">
        <v>14</v>
      </c>
      <c r="B16" s="11">
        <v>2.3</v>
      </c>
      <c r="C16" s="11">
        <v>2.1</v>
      </c>
      <c r="D16" s="11">
        <v>2.32</v>
      </c>
      <c r="E16" s="11">
        <v>1.88</v>
      </c>
      <c r="F16" s="11">
        <v>1.86</v>
      </c>
      <c r="G16" s="12">
        <f t="shared" si="1"/>
        <v>2.092</v>
      </c>
      <c r="I16" s="10" t="s">
        <v>14</v>
      </c>
      <c r="J16" s="11">
        <v>1.77</v>
      </c>
      <c r="K16" s="11">
        <v>1.58</v>
      </c>
      <c r="L16" s="11">
        <v>2.1</v>
      </c>
      <c r="M16" s="11">
        <v>1.75</v>
      </c>
      <c r="N16" s="11">
        <v>2.01</v>
      </c>
      <c r="O16" s="12">
        <f t="shared" si="2"/>
        <v>1.842</v>
      </c>
      <c r="Q16" s="10" t="s">
        <v>14</v>
      </c>
      <c r="R16" s="11">
        <v>1.57</v>
      </c>
      <c r="S16" s="11">
        <v>1.8</v>
      </c>
      <c r="T16" s="11">
        <v>1.93</v>
      </c>
      <c r="U16" s="11">
        <v>1.6</v>
      </c>
      <c r="V16" s="11">
        <v>1.89</v>
      </c>
      <c r="W16" s="12">
        <f t="shared" si="3"/>
        <v>1.7580000000000002</v>
      </c>
      <c r="Y16" s="10" t="s">
        <v>14</v>
      </c>
      <c r="Z16" s="11">
        <v>1.72</v>
      </c>
      <c r="AA16" s="11">
        <v>1.83</v>
      </c>
      <c r="AB16" s="11">
        <v>2.21</v>
      </c>
      <c r="AC16" s="11">
        <v>1.78</v>
      </c>
      <c r="AD16" s="11">
        <v>2.1</v>
      </c>
      <c r="AE16" s="12">
        <f t="shared" si="0"/>
        <v>1.9280000000000002</v>
      </c>
      <c r="AG16" s="10" t="s">
        <v>14</v>
      </c>
      <c r="AH16" s="11">
        <v>1.62</v>
      </c>
      <c r="AI16" s="11">
        <v>1.84</v>
      </c>
      <c r="AJ16" s="11">
        <v>2.1</v>
      </c>
      <c r="AK16" s="11">
        <v>1.41</v>
      </c>
      <c r="AL16" s="11">
        <v>1.8</v>
      </c>
      <c r="AM16" s="12">
        <v>1.7540000000000002</v>
      </c>
    </row>
    <row r="17" spans="1:39" ht="12.75">
      <c r="A17" s="10" t="s">
        <v>22</v>
      </c>
      <c r="B17" s="11">
        <v>2.68</v>
      </c>
      <c r="C17" s="11">
        <v>2.48</v>
      </c>
      <c r="D17" s="11">
        <v>2.54</v>
      </c>
      <c r="E17" s="11">
        <v>2.68</v>
      </c>
      <c r="F17" s="11">
        <v>2.03</v>
      </c>
      <c r="G17" s="12">
        <f t="shared" si="1"/>
        <v>2.482</v>
      </c>
      <c r="I17" s="10" t="s">
        <v>22</v>
      </c>
      <c r="J17" s="11">
        <v>2.97</v>
      </c>
      <c r="K17" s="11">
        <v>2.43</v>
      </c>
      <c r="L17" s="11">
        <v>2.28</v>
      </c>
      <c r="M17" s="11">
        <v>2.27</v>
      </c>
      <c r="N17" s="11">
        <v>1.83</v>
      </c>
      <c r="O17" s="12">
        <f t="shared" si="2"/>
        <v>2.356</v>
      </c>
      <c r="Q17" s="10" t="s">
        <v>22</v>
      </c>
      <c r="R17" s="11">
        <v>2.37</v>
      </c>
      <c r="S17" s="11">
        <v>2.31</v>
      </c>
      <c r="T17" s="11">
        <v>2.02</v>
      </c>
      <c r="U17" s="11">
        <v>2.09</v>
      </c>
      <c r="V17" s="11">
        <v>1.47</v>
      </c>
      <c r="W17" s="12">
        <f t="shared" si="3"/>
        <v>2.052</v>
      </c>
      <c r="Y17" s="10" t="s">
        <v>22</v>
      </c>
      <c r="Z17" s="11">
        <v>1.87</v>
      </c>
      <c r="AA17" s="11">
        <v>1.98</v>
      </c>
      <c r="AB17" s="11">
        <v>2.12</v>
      </c>
      <c r="AC17" s="11">
        <v>1.87</v>
      </c>
      <c r="AD17" s="11">
        <v>1.36</v>
      </c>
      <c r="AE17" s="12">
        <f t="shared" si="0"/>
        <v>1.8400000000000003</v>
      </c>
      <c r="AG17" s="10" t="s">
        <v>22</v>
      </c>
      <c r="AH17" s="11"/>
      <c r="AI17" s="11"/>
      <c r="AJ17" s="11"/>
      <c r="AK17" s="11"/>
      <c r="AL17" s="11"/>
      <c r="AM17" s="19" t="s">
        <v>33</v>
      </c>
    </row>
    <row r="18" spans="1:39" ht="12.75">
      <c r="A18" s="10" t="s">
        <v>20</v>
      </c>
      <c r="B18" s="11">
        <v>1.78</v>
      </c>
      <c r="C18" s="11">
        <v>2.05</v>
      </c>
      <c r="D18" s="11">
        <v>2.24</v>
      </c>
      <c r="E18" s="11">
        <v>2.43</v>
      </c>
      <c r="F18" s="11">
        <v>1.7</v>
      </c>
      <c r="G18" s="12">
        <f t="shared" si="1"/>
        <v>2.04</v>
      </c>
      <c r="I18" s="10" t="s">
        <v>20</v>
      </c>
      <c r="J18" s="11">
        <v>1.38</v>
      </c>
      <c r="K18" s="11">
        <v>1.62</v>
      </c>
      <c r="L18" s="11">
        <v>1.38</v>
      </c>
      <c r="M18" s="11">
        <v>1.67</v>
      </c>
      <c r="N18" s="11">
        <v>1.07</v>
      </c>
      <c r="O18" s="12">
        <f t="shared" si="2"/>
        <v>1.424</v>
      </c>
      <c r="Q18" s="10" t="s">
        <v>20</v>
      </c>
      <c r="R18" s="11">
        <v>1.22</v>
      </c>
      <c r="S18" s="11">
        <v>1.97</v>
      </c>
      <c r="T18" s="11">
        <v>1.01</v>
      </c>
      <c r="U18" s="11">
        <v>2</v>
      </c>
      <c r="V18" s="11">
        <v>1.29</v>
      </c>
      <c r="W18" s="12">
        <f t="shared" si="3"/>
        <v>1.498</v>
      </c>
      <c r="Y18" s="10" t="s">
        <v>20</v>
      </c>
      <c r="Z18" s="11">
        <v>1.19</v>
      </c>
      <c r="AA18" s="11">
        <v>1.99</v>
      </c>
      <c r="AB18" s="11">
        <v>1.04</v>
      </c>
      <c r="AC18" s="11">
        <v>2.18</v>
      </c>
      <c r="AD18" s="11">
        <v>1.1</v>
      </c>
      <c r="AE18" s="12">
        <f t="shared" si="0"/>
        <v>1.5</v>
      </c>
      <c r="AG18" s="10" t="s">
        <v>20</v>
      </c>
      <c r="AH18" s="11"/>
      <c r="AI18" s="11"/>
      <c r="AJ18" s="11"/>
      <c r="AK18" s="11"/>
      <c r="AL18" s="11"/>
      <c r="AM18" s="19" t="s">
        <v>33</v>
      </c>
    </row>
    <row r="19" spans="1:39" ht="12.75">
      <c r="A19" s="10" t="s">
        <v>16</v>
      </c>
      <c r="B19" s="11">
        <v>0.84</v>
      </c>
      <c r="C19" s="11">
        <v>1.55</v>
      </c>
      <c r="D19" s="11">
        <v>1.32</v>
      </c>
      <c r="E19" s="11">
        <v>0.84</v>
      </c>
      <c r="F19" s="11">
        <v>0.85</v>
      </c>
      <c r="G19" s="12">
        <f t="shared" si="1"/>
        <v>1.0799999999999998</v>
      </c>
      <c r="I19" s="10" t="s">
        <v>16</v>
      </c>
      <c r="J19" s="11">
        <v>1.36</v>
      </c>
      <c r="K19" s="11">
        <v>1.58</v>
      </c>
      <c r="L19" s="11">
        <v>1.24</v>
      </c>
      <c r="M19" s="11">
        <v>1.27</v>
      </c>
      <c r="N19" s="11">
        <v>1.08</v>
      </c>
      <c r="O19" s="12">
        <f t="shared" si="2"/>
        <v>1.3060000000000003</v>
      </c>
      <c r="Q19" s="10" t="s">
        <v>16</v>
      </c>
      <c r="R19" s="11">
        <v>0.65</v>
      </c>
      <c r="S19" s="11">
        <v>1.1</v>
      </c>
      <c r="T19" s="11">
        <v>0.8</v>
      </c>
      <c r="U19" s="11">
        <v>0.71</v>
      </c>
      <c r="V19" s="11">
        <v>0.7</v>
      </c>
      <c r="W19" s="12">
        <f t="shared" si="3"/>
        <v>0.792</v>
      </c>
      <c r="Y19" s="10" t="s">
        <v>16</v>
      </c>
      <c r="Z19" s="11">
        <v>0.88</v>
      </c>
      <c r="AA19" s="11">
        <v>1.32</v>
      </c>
      <c r="AB19" s="11">
        <v>0.83</v>
      </c>
      <c r="AC19" s="11">
        <v>0.84</v>
      </c>
      <c r="AD19" s="11">
        <v>0.81</v>
      </c>
      <c r="AE19" s="12">
        <f t="shared" si="0"/>
        <v>0.9359999999999999</v>
      </c>
      <c r="AG19" s="10" t="s">
        <v>16</v>
      </c>
      <c r="AH19" s="11">
        <v>0.97</v>
      </c>
      <c r="AI19" s="11">
        <v>1.76</v>
      </c>
      <c r="AJ19" s="11">
        <v>1.21</v>
      </c>
      <c r="AK19" s="11">
        <v>1.16</v>
      </c>
      <c r="AL19" s="11">
        <v>1.05</v>
      </c>
      <c r="AM19" s="12">
        <v>1.23</v>
      </c>
    </row>
    <row r="20" spans="1:39" ht="12.75">
      <c r="A20" s="10" t="s">
        <v>11</v>
      </c>
      <c r="B20" s="11">
        <v>0.77</v>
      </c>
      <c r="C20" s="11">
        <v>0.94</v>
      </c>
      <c r="D20" s="11">
        <v>0.8</v>
      </c>
      <c r="E20" s="11">
        <v>1.3</v>
      </c>
      <c r="F20" s="11">
        <v>1.03</v>
      </c>
      <c r="G20" s="12">
        <f t="shared" si="1"/>
        <v>0.968</v>
      </c>
      <c r="I20" s="10" t="s">
        <v>11</v>
      </c>
      <c r="J20" s="11">
        <v>0.5</v>
      </c>
      <c r="K20" s="11">
        <v>0.94</v>
      </c>
      <c r="L20" s="11">
        <v>0.75</v>
      </c>
      <c r="M20" s="11">
        <v>1.25</v>
      </c>
      <c r="N20" s="11">
        <v>1</v>
      </c>
      <c r="O20" s="12">
        <f t="shared" si="2"/>
        <v>0.8879999999999999</v>
      </c>
      <c r="Q20" s="10" t="s">
        <v>11</v>
      </c>
      <c r="R20" s="11">
        <v>0.9</v>
      </c>
      <c r="S20" s="11">
        <v>0.92</v>
      </c>
      <c r="T20" s="11">
        <v>0.86</v>
      </c>
      <c r="U20" s="11">
        <v>1.17</v>
      </c>
      <c r="V20" s="11">
        <v>1.05</v>
      </c>
      <c r="W20" s="12">
        <f t="shared" si="3"/>
        <v>0.9800000000000001</v>
      </c>
      <c r="Y20" s="10" t="s">
        <v>11</v>
      </c>
      <c r="Z20" s="11">
        <v>0.56</v>
      </c>
      <c r="AA20" s="11">
        <v>0.75</v>
      </c>
      <c r="AB20" s="11">
        <v>0.43</v>
      </c>
      <c r="AC20" s="11">
        <v>1</v>
      </c>
      <c r="AD20" s="11">
        <v>0.64</v>
      </c>
      <c r="AE20" s="12">
        <f t="shared" si="0"/>
        <v>0.676</v>
      </c>
      <c r="AG20" s="10" t="s">
        <v>11</v>
      </c>
      <c r="AH20" s="11">
        <v>1.89</v>
      </c>
      <c r="AI20" s="11">
        <v>1.71</v>
      </c>
      <c r="AJ20" s="11">
        <v>2.06</v>
      </c>
      <c r="AK20" s="11">
        <v>1.33</v>
      </c>
      <c r="AL20" s="11">
        <v>2.06</v>
      </c>
      <c r="AM20" s="12">
        <v>1.81</v>
      </c>
    </row>
    <row r="21" spans="1:39" ht="12.75">
      <c r="A21" s="10" t="s">
        <v>21</v>
      </c>
      <c r="B21" s="11">
        <v>1.66</v>
      </c>
      <c r="C21" s="11">
        <v>1.89</v>
      </c>
      <c r="D21" s="11">
        <v>1.79</v>
      </c>
      <c r="E21" s="11">
        <v>2.37</v>
      </c>
      <c r="F21" s="11">
        <v>1.62</v>
      </c>
      <c r="G21" s="12">
        <f t="shared" si="1"/>
        <v>1.866</v>
      </c>
      <c r="I21" s="10" t="s">
        <v>21</v>
      </c>
      <c r="J21" s="11">
        <v>1.92</v>
      </c>
      <c r="K21" s="11">
        <v>2.26</v>
      </c>
      <c r="L21" s="11">
        <v>2.04</v>
      </c>
      <c r="M21" s="11">
        <v>2.5</v>
      </c>
      <c r="N21" s="11">
        <v>1.74</v>
      </c>
      <c r="O21" s="12">
        <f t="shared" si="2"/>
        <v>2.0919999999999996</v>
      </c>
      <c r="Q21" s="10" t="s">
        <v>21</v>
      </c>
      <c r="R21" s="11">
        <v>1.89</v>
      </c>
      <c r="S21" s="11">
        <v>2.2</v>
      </c>
      <c r="T21" s="11">
        <v>2.07</v>
      </c>
      <c r="U21" s="11">
        <v>2.48</v>
      </c>
      <c r="V21" s="11">
        <v>1.76</v>
      </c>
      <c r="W21" s="12">
        <f t="shared" si="3"/>
        <v>2.08</v>
      </c>
      <c r="Y21" s="10" t="s">
        <v>21</v>
      </c>
      <c r="Z21" s="11">
        <v>2.14</v>
      </c>
      <c r="AA21" s="11">
        <v>2.49</v>
      </c>
      <c r="AB21" s="11">
        <v>2.13</v>
      </c>
      <c r="AC21" s="11">
        <v>2.65</v>
      </c>
      <c r="AD21" s="11">
        <v>2.09</v>
      </c>
      <c r="AE21" s="12">
        <f t="shared" si="0"/>
        <v>2.3</v>
      </c>
      <c r="AG21" s="10" t="s">
        <v>21</v>
      </c>
      <c r="AH21" s="11"/>
      <c r="AI21" s="11"/>
      <c r="AJ21" s="11"/>
      <c r="AK21" s="11"/>
      <c r="AL21" s="11"/>
      <c r="AM21" s="19" t="s">
        <v>33</v>
      </c>
    </row>
    <row r="22" spans="1:39" ht="13.5" thickBot="1">
      <c r="A22" s="10" t="s">
        <v>25</v>
      </c>
      <c r="B22" s="11">
        <v>1.11</v>
      </c>
      <c r="C22" s="11">
        <v>1.31</v>
      </c>
      <c r="D22" s="11">
        <v>1.13</v>
      </c>
      <c r="E22" s="11">
        <v>1.02</v>
      </c>
      <c r="F22" s="11">
        <v>1.76</v>
      </c>
      <c r="G22" s="12">
        <f t="shared" si="1"/>
        <v>1.266</v>
      </c>
      <c r="I22" s="10" t="s">
        <v>25</v>
      </c>
      <c r="J22" s="11">
        <v>0.97</v>
      </c>
      <c r="K22" s="11">
        <v>1.35</v>
      </c>
      <c r="L22" s="11">
        <v>0.75</v>
      </c>
      <c r="M22" s="11">
        <v>0.98</v>
      </c>
      <c r="N22" s="11">
        <v>1.53</v>
      </c>
      <c r="O22" s="12">
        <f t="shared" si="2"/>
        <v>1.116</v>
      </c>
      <c r="Q22" s="10" t="s">
        <v>25</v>
      </c>
      <c r="R22" s="11">
        <v>1.05</v>
      </c>
      <c r="S22" s="11">
        <v>1.44</v>
      </c>
      <c r="T22" s="11">
        <v>0.81</v>
      </c>
      <c r="U22" s="11">
        <v>1.02</v>
      </c>
      <c r="V22" s="11">
        <v>1.69</v>
      </c>
      <c r="W22" s="12">
        <f t="shared" si="3"/>
        <v>1.202</v>
      </c>
      <c r="Y22" s="10" t="s">
        <v>25</v>
      </c>
      <c r="Z22" s="11">
        <v>1.13</v>
      </c>
      <c r="AA22" s="11">
        <v>1.52</v>
      </c>
      <c r="AB22" s="11">
        <v>1.15</v>
      </c>
      <c r="AC22" s="11">
        <v>1.04</v>
      </c>
      <c r="AD22" s="11">
        <v>1.6</v>
      </c>
      <c r="AE22" s="12">
        <f t="shared" si="0"/>
        <v>1.2879999999999998</v>
      </c>
      <c r="AG22" s="10" t="s">
        <v>25</v>
      </c>
      <c r="AH22" s="11">
        <v>1.34</v>
      </c>
      <c r="AI22" s="11">
        <v>1.55</v>
      </c>
      <c r="AJ22" s="11">
        <v>1.19</v>
      </c>
      <c r="AK22" s="11">
        <v>1.07</v>
      </c>
      <c r="AL22" s="11">
        <v>1.51</v>
      </c>
      <c r="AM22" s="12">
        <v>1.332</v>
      </c>
    </row>
    <row r="23" spans="1:39" ht="13.5" thickBot="1">
      <c r="A23" s="31" t="s">
        <v>27</v>
      </c>
      <c r="B23" s="32"/>
      <c r="C23" s="32"/>
      <c r="D23" s="32"/>
      <c r="E23" s="32"/>
      <c r="F23" s="32"/>
      <c r="G23" s="33"/>
      <c r="I23" s="31" t="s">
        <v>27</v>
      </c>
      <c r="J23" s="32"/>
      <c r="K23" s="32"/>
      <c r="L23" s="32"/>
      <c r="M23" s="32"/>
      <c r="N23" s="32"/>
      <c r="O23" s="33"/>
      <c r="Q23" s="31" t="s">
        <v>27</v>
      </c>
      <c r="R23" s="32"/>
      <c r="S23" s="32"/>
      <c r="T23" s="32"/>
      <c r="U23" s="32"/>
      <c r="V23" s="32"/>
      <c r="W23" s="33"/>
      <c r="Y23" s="31" t="s">
        <v>27</v>
      </c>
      <c r="Z23" s="32"/>
      <c r="AA23" s="32"/>
      <c r="AB23" s="32"/>
      <c r="AC23" s="32"/>
      <c r="AD23" s="32"/>
      <c r="AE23" s="33"/>
      <c r="AG23" s="31" t="s">
        <v>27</v>
      </c>
      <c r="AH23" s="32"/>
      <c r="AI23" s="32"/>
      <c r="AJ23" s="32"/>
      <c r="AK23" s="32"/>
      <c r="AL23" s="32"/>
      <c r="AM23" s="33"/>
    </row>
    <row r="24" spans="1:39" ht="12.75">
      <c r="A24" s="14" t="s">
        <v>28</v>
      </c>
      <c r="B24" s="15">
        <f aca="true" t="shared" si="4" ref="B24:G24">AVERAGE(B4:B22)</f>
        <v>1.6026315789473684</v>
      </c>
      <c r="C24" s="15">
        <f t="shared" si="4"/>
        <v>1.7184210526315793</v>
      </c>
      <c r="D24" s="15">
        <f t="shared" si="4"/>
        <v>1.7710526315789477</v>
      </c>
      <c r="E24" s="15">
        <f t="shared" si="4"/>
        <v>1.7315789473684213</v>
      </c>
      <c r="F24" s="15">
        <f t="shared" si="4"/>
        <v>1.590526315789474</v>
      </c>
      <c r="G24" s="16">
        <f t="shared" si="4"/>
        <v>1.6828421052631573</v>
      </c>
      <c r="I24" s="14" t="s">
        <v>28</v>
      </c>
      <c r="J24" s="15">
        <f aca="true" t="shared" si="5" ref="J24:O24">AVERAGE(J4:J22)</f>
        <v>1.534210526315789</v>
      </c>
      <c r="K24" s="15">
        <f t="shared" si="5"/>
        <v>1.681052631578948</v>
      </c>
      <c r="L24" s="15">
        <f t="shared" si="5"/>
        <v>1.634736842105263</v>
      </c>
      <c r="M24" s="15">
        <f t="shared" si="5"/>
        <v>1.654736842105263</v>
      </c>
      <c r="N24" s="15">
        <f t="shared" si="5"/>
        <v>1.567894736842105</v>
      </c>
      <c r="O24" s="16">
        <f t="shared" si="5"/>
        <v>1.6139999999999999</v>
      </c>
      <c r="Q24" s="14" t="s">
        <v>28</v>
      </c>
      <c r="R24" s="15">
        <f aca="true" t="shared" si="6" ref="R24:W24">AVERAGE(R4:R22)</f>
        <v>1.5642105263157895</v>
      </c>
      <c r="S24" s="15">
        <f t="shared" si="6"/>
        <v>1.7700000000000002</v>
      </c>
      <c r="T24" s="15">
        <f t="shared" si="6"/>
        <v>1.7173684210526314</v>
      </c>
      <c r="U24" s="15">
        <f t="shared" si="6"/>
        <v>1.6626315789473687</v>
      </c>
      <c r="V24" s="15">
        <f t="shared" si="6"/>
        <v>1.655263157894737</v>
      </c>
      <c r="W24" s="16">
        <f t="shared" si="6"/>
        <v>1.673894736842105</v>
      </c>
      <c r="Y24" s="14" t="s">
        <v>28</v>
      </c>
      <c r="Z24" s="15">
        <f aca="true" t="shared" si="7" ref="Z24:AE24">AVERAGE(Z4:Z22)</f>
        <v>1.5368421052631578</v>
      </c>
      <c r="AA24" s="15">
        <f t="shared" si="7"/>
        <v>1.7957894736842108</v>
      </c>
      <c r="AB24" s="15">
        <f t="shared" si="7"/>
        <v>1.6394736842105262</v>
      </c>
      <c r="AC24" s="15">
        <f t="shared" si="7"/>
        <v>1.631052631578947</v>
      </c>
      <c r="AD24" s="15">
        <f t="shared" si="7"/>
        <v>1.5615789473684214</v>
      </c>
      <c r="AE24" s="16">
        <f t="shared" si="7"/>
        <v>1.6329473684210525</v>
      </c>
      <c r="AG24" s="14" t="s">
        <v>28</v>
      </c>
      <c r="AH24" s="15">
        <f aca="true" t="shared" si="8" ref="AH24:AM24">AVERAGE(AH4:AH22)</f>
        <v>1.57</v>
      </c>
      <c r="AI24" s="15">
        <f t="shared" si="8"/>
        <v>1.8111111111111111</v>
      </c>
      <c r="AJ24" s="15">
        <f t="shared" si="8"/>
        <v>1.9144444444444444</v>
      </c>
      <c r="AK24" s="15">
        <f t="shared" si="8"/>
        <v>1.4422222222222223</v>
      </c>
      <c r="AL24" s="15">
        <f t="shared" si="8"/>
        <v>1.7233333333333334</v>
      </c>
      <c r="AM24" s="16">
        <f t="shared" si="8"/>
        <v>1.6928888888888889</v>
      </c>
    </row>
    <row r="25" spans="1:39" ht="12.75">
      <c r="A25" s="17" t="s">
        <v>31</v>
      </c>
      <c r="B25" s="18">
        <f aca="true" t="shared" si="9" ref="B25:G25">AVERAGE(B4,B6,B13,B14,B20)</f>
        <v>1.236</v>
      </c>
      <c r="C25" s="18">
        <f t="shared" si="9"/>
        <v>1.3820000000000001</v>
      </c>
      <c r="D25" s="18">
        <f t="shared" si="9"/>
        <v>1.3900000000000001</v>
      </c>
      <c r="E25" s="18">
        <f t="shared" si="9"/>
        <v>1.3319999999999999</v>
      </c>
      <c r="F25" s="18">
        <f t="shared" si="9"/>
        <v>1.27</v>
      </c>
      <c r="G25" s="19">
        <f t="shared" si="9"/>
        <v>1.322</v>
      </c>
      <c r="I25" s="17" t="s">
        <v>31</v>
      </c>
      <c r="J25" s="18">
        <f aca="true" t="shared" si="10" ref="J25:O25">AVERAGE(J4,J6,J13,J14,J20)</f>
        <v>1.204</v>
      </c>
      <c r="K25" s="18">
        <f t="shared" si="10"/>
        <v>1.4119999999999997</v>
      </c>
      <c r="L25" s="18">
        <f t="shared" si="10"/>
        <v>1.4200000000000002</v>
      </c>
      <c r="M25" s="18">
        <f t="shared" si="10"/>
        <v>1.392</v>
      </c>
      <c r="N25" s="18">
        <f t="shared" si="10"/>
        <v>1.546</v>
      </c>
      <c r="O25" s="19">
        <f t="shared" si="10"/>
        <v>1.394</v>
      </c>
      <c r="Q25" s="17" t="s">
        <v>31</v>
      </c>
      <c r="R25" s="18">
        <f aca="true" t="shared" si="11" ref="R25:W25">AVERAGE(R4,R6,R13,R14,R20)</f>
        <v>1.314</v>
      </c>
      <c r="S25" s="18">
        <f t="shared" si="11"/>
        <v>1.5739999999999998</v>
      </c>
      <c r="T25" s="18">
        <f t="shared" si="11"/>
        <v>1.6260000000000001</v>
      </c>
      <c r="U25" s="18">
        <f t="shared" si="11"/>
        <v>1.528</v>
      </c>
      <c r="V25" s="18">
        <f t="shared" si="11"/>
        <v>1.64</v>
      </c>
      <c r="W25" s="19">
        <f t="shared" si="11"/>
        <v>1.5352000000000001</v>
      </c>
      <c r="Y25" s="17" t="s">
        <v>31</v>
      </c>
      <c r="Z25" s="18">
        <f aca="true" t="shared" si="12" ref="Z25:AE25">AVERAGE(Z4,Z6,Z13,Z14,Z20)</f>
        <v>1.1900000000000002</v>
      </c>
      <c r="AA25" s="18">
        <f t="shared" si="12"/>
        <v>1.454</v>
      </c>
      <c r="AB25" s="18">
        <f t="shared" si="12"/>
        <v>1.244</v>
      </c>
      <c r="AC25" s="18">
        <f t="shared" si="12"/>
        <v>1.322</v>
      </c>
      <c r="AD25" s="18">
        <f t="shared" si="12"/>
        <v>1.29</v>
      </c>
      <c r="AE25" s="19">
        <f t="shared" si="12"/>
        <v>1.3</v>
      </c>
      <c r="AG25" s="17" t="s">
        <v>31</v>
      </c>
      <c r="AH25" s="18">
        <f aca="true" t="shared" si="13" ref="AH25:AM25">AVERAGE(AH4,AH6,AH13,AH14,AH20)</f>
        <v>1.5366666666666668</v>
      </c>
      <c r="AI25" s="18">
        <f t="shared" si="13"/>
        <v>1.78</v>
      </c>
      <c r="AJ25" s="18">
        <f t="shared" si="13"/>
        <v>1.89</v>
      </c>
      <c r="AK25" s="18">
        <f t="shared" si="13"/>
        <v>1.5233333333333334</v>
      </c>
      <c r="AL25" s="18">
        <f t="shared" si="13"/>
        <v>1.9400000000000002</v>
      </c>
      <c r="AM25" s="19">
        <f t="shared" si="13"/>
        <v>1.734</v>
      </c>
    </row>
    <row r="26" spans="1:39" ht="12.75">
      <c r="A26" s="17" t="s">
        <v>29</v>
      </c>
      <c r="B26" s="18">
        <f aca="true" t="shared" si="14" ref="B26:G26">AVERAGE(B12,B16,B10,B19)</f>
        <v>1.7799999999999998</v>
      </c>
      <c r="C26" s="18">
        <f t="shared" si="14"/>
        <v>1.93</v>
      </c>
      <c r="D26" s="18">
        <f t="shared" si="14"/>
        <v>2.0625</v>
      </c>
      <c r="E26" s="18">
        <f t="shared" si="14"/>
        <v>1.7999999999999998</v>
      </c>
      <c r="F26" s="18">
        <f t="shared" si="14"/>
        <v>1.7925</v>
      </c>
      <c r="G26" s="19">
        <f t="shared" si="14"/>
        <v>1.8730000000000002</v>
      </c>
      <c r="I26" s="17" t="s">
        <v>29</v>
      </c>
      <c r="J26" s="18">
        <f aca="true" t="shared" si="15" ref="J26:O26">AVERAGE(J12,J16,J10,J19)</f>
        <v>1.7675</v>
      </c>
      <c r="K26" s="18">
        <f t="shared" si="15"/>
        <v>1.9</v>
      </c>
      <c r="L26" s="18">
        <f t="shared" si="15"/>
        <v>2.055</v>
      </c>
      <c r="M26" s="18">
        <f t="shared" si="15"/>
        <v>1.7725</v>
      </c>
      <c r="N26" s="18">
        <f t="shared" si="15"/>
        <v>1.8275</v>
      </c>
      <c r="O26" s="19">
        <f t="shared" si="15"/>
        <v>1.8645</v>
      </c>
      <c r="Q26" s="17" t="s">
        <v>29</v>
      </c>
      <c r="R26" s="18">
        <f aca="true" t="shared" si="16" ref="R26:W26">AVERAGE(R12,R16,R10,R19)</f>
        <v>1.5725000000000002</v>
      </c>
      <c r="S26" s="18">
        <f t="shared" si="16"/>
        <v>1.7774999999999999</v>
      </c>
      <c r="T26" s="18">
        <f t="shared" si="16"/>
        <v>1.825</v>
      </c>
      <c r="U26" s="18">
        <f t="shared" si="16"/>
        <v>1.595</v>
      </c>
      <c r="V26" s="18">
        <f t="shared" si="16"/>
        <v>1.775</v>
      </c>
      <c r="W26" s="19">
        <f t="shared" si="16"/>
        <v>1.7089999999999999</v>
      </c>
      <c r="Y26" s="17" t="s">
        <v>29</v>
      </c>
      <c r="Z26" s="18">
        <f aca="true" t="shared" si="17" ref="Z26:AE26">AVERAGE(Z12,Z16,Z10,Z19)</f>
        <v>1.6775</v>
      </c>
      <c r="AA26" s="18">
        <f t="shared" si="17"/>
        <v>1.855</v>
      </c>
      <c r="AB26" s="18">
        <f t="shared" si="17"/>
        <v>1.915</v>
      </c>
      <c r="AC26" s="18">
        <f t="shared" si="17"/>
        <v>1.7425000000000002</v>
      </c>
      <c r="AD26" s="18">
        <f t="shared" si="17"/>
        <v>1.7974999999999999</v>
      </c>
      <c r="AE26" s="19">
        <f t="shared" si="17"/>
        <v>1.7974999999999999</v>
      </c>
      <c r="AG26" s="17" t="s">
        <v>29</v>
      </c>
      <c r="AH26" s="18">
        <f aca="true" t="shared" si="18" ref="AH26:AM26">AVERAGE(AH12,AH16,AH10,AH19)</f>
        <v>1.605</v>
      </c>
      <c r="AI26" s="18">
        <f t="shared" si="18"/>
        <v>1.8575</v>
      </c>
      <c r="AJ26" s="18">
        <f t="shared" si="18"/>
        <v>2.0425</v>
      </c>
      <c r="AK26" s="18">
        <f t="shared" si="18"/>
        <v>1.4925000000000002</v>
      </c>
      <c r="AL26" s="18">
        <f t="shared" si="18"/>
        <v>1.6075</v>
      </c>
      <c r="AM26" s="19">
        <f t="shared" si="18"/>
        <v>1.7225000000000001</v>
      </c>
    </row>
    <row r="27" spans="1:39" ht="13.5" thickBot="1">
      <c r="A27" s="20" t="s">
        <v>30</v>
      </c>
      <c r="B27" s="21">
        <f>AVERAGE(B5,B7,B8,B9,B11,B15,B17,B18,B21,B22)</f>
        <v>1.7149999999999999</v>
      </c>
      <c r="C27" s="21">
        <f>AVERAGE(C5,C7,C8,C11,C15,C17,C18,C21,C22)</f>
        <v>1.8433333333333333</v>
      </c>
      <c r="D27" s="21">
        <f>AVERAGE(D5,D7,D8,D11,D15,D17,D18,D21,D22)</f>
        <v>1.8688888888888888</v>
      </c>
      <c r="E27" s="21">
        <f>AVERAGE(E5,E7,E8,E11,E15,E17,E18,E21,E22)</f>
        <v>1.9866666666666666</v>
      </c>
      <c r="F27" s="21">
        <f>AVERAGE(F5,F7,F8,F11,F15,F17,F18,F21,F22)</f>
        <v>1.692222222222222</v>
      </c>
      <c r="G27" s="22">
        <f>AVERAGE(G5,G7,G8,G11,G15,G17,G18,G21,G22)</f>
        <v>1.821777777777778</v>
      </c>
      <c r="I27" s="20" t="s">
        <v>30</v>
      </c>
      <c r="J27" s="21">
        <f>AVERAGE(J5,J7,J8,J9,J11,J15,J17,J18,J21,J22)</f>
        <v>1.6060000000000003</v>
      </c>
      <c r="K27" s="21">
        <f>AVERAGE(K5,K7,K8,K11,K15,K17,K18,K21,K22)</f>
        <v>1.7366666666666666</v>
      </c>
      <c r="L27" s="21">
        <f>AVERAGE(L5,L7,L8,L11,L15,L17,L18,L21,L22)</f>
        <v>1.572222222222222</v>
      </c>
      <c r="M27" s="21">
        <f>AVERAGE(M5,M7,M8,M11,M15,M17,M18,M21,M22)</f>
        <v>1.8188888888888886</v>
      </c>
      <c r="N27" s="21">
        <f>AVERAGE(N5,N7,N8,N11,N15,N17,N18,N21,N22)</f>
        <v>1.498888888888889</v>
      </c>
      <c r="O27" s="22">
        <f>AVERAGE(O5,O7,O8,O11,O15,O17,O18,O21,O22)</f>
        <v>1.6428888888888886</v>
      </c>
      <c r="Q27" s="20" t="s">
        <v>30</v>
      </c>
      <c r="R27" s="21">
        <f>AVERAGE(R5,R7,R8,R9,R11,R15,R17,R18,R21,R22)</f>
        <v>1.686</v>
      </c>
      <c r="S27" s="21">
        <f>AVERAGE(S5,S7,S8,S11,S15,S17,S18,S21,S22)</f>
        <v>1.8811111111111114</v>
      </c>
      <c r="T27" s="21">
        <f>AVERAGE(T5,T7,T8,T11,T15,T17,T18,T21,T22)</f>
        <v>1.6766666666666667</v>
      </c>
      <c r="U27" s="21">
        <f>AVERAGE(U5,U7,U8,U11,U15,U17,U18,U21,U22)</f>
        <v>1.7877777777777777</v>
      </c>
      <c r="V27" s="21">
        <f>AVERAGE(V5,V7,V8,V11,V15,V17,V18,V21,V22)</f>
        <v>1.5811111111111111</v>
      </c>
      <c r="W27" s="22">
        <f>AVERAGE(W5,W7,W8,W11,W15,W17,W18,W21,W22)</f>
        <v>1.721111111111111</v>
      </c>
      <c r="Y27" s="20" t="s">
        <v>30</v>
      </c>
      <c r="Z27" s="21">
        <f>AVERAGE(Z5,Z7,Z8,Z9,Z11,Z15,Z17,Z18,Z21,Z22)</f>
        <v>1.6540000000000004</v>
      </c>
      <c r="AA27" s="21">
        <f>AVERAGE(AA5,AA7,AA8,AA11,AA15,AA17,AA18,AA21,AA22)</f>
        <v>1.9655555555555557</v>
      </c>
      <c r="AB27" s="21">
        <f>AVERAGE(AB5,AB7,AB8,AB11,AB15,AB17,AB18,AB21,AB22)</f>
        <v>1.6977777777777776</v>
      </c>
      <c r="AC27" s="21">
        <f>AVERAGE(AC5,AC7,AC8,AC11,AC15,AC17,AC18,AC21,AC22)</f>
        <v>1.7533333333333334</v>
      </c>
      <c r="AD27" s="21">
        <f>AVERAGE(AD5,AD7,AD8,AD11,AD15,AD17,AD18,AD21,AD22)</f>
        <v>1.5888888888888886</v>
      </c>
      <c r="AE27" s="22">
        <f>AVERAGE(AE5,AE7,AE8,AE11,AE15,AE17,AE18,AE21,AE22)</f>
        <v>1.724888888888889</v>
      </c>
      <c r="AG27" s="20" t="s">
        <v>30</v>
      </c>
      <c r="AH27" s="21">
        <f>AVERAGE(AH5,AH7,AH8,AH9,AH11,AH15,AH17,AH18,AH21,AH22)</f>
        <v>1.55</v>
      </c>
      <c r="AI27" s="21">
        <f>AVERAGE(AI5,AI7,AI8,AI11,AI15,AI17,AI18,AI21,AI22)</f>
        <v>1.7650000000000001</v>
      </c>
      <c r="AJ27" s="21">
        <f>AVERAGE(AJ5,AJ7,AJ8,AJ11,AJ15,AJ17,AJ18,AJ21,AJ22)</f>
        <v>1.695</v>
      </c>
      <c r="AK27" s="21">
        <f>AVERAGE(AK5,AK7,AK8,AK11,AK15,AK17,AK18,AK21,AK22)</f>
        <v>1.2200000000000002</v>
      </c>
      <c r="AL27" s="21">
        <f>AVERAGE(AL5,AL7,AL8,AL11,AL15,AL17,AL18,AL21,AL22)</f>
        <v>1.63</v>
      </c>
      <c r="AM27" s="22">
        <f>AVERAGE(AM5,AM7,AM8,AM11,AM15,AM17,AM18,AM21,AM22)</f>
        <v>1.572</v>
      </c>
    </row>
  </sheetData>
  <sheetProtection/>
  <mergeCells count="5">
    <mergeCell ref="A23:G23"/>
    <mergeCell ref="I23:O23"/>
    <mergeCell ref="Q23:W23"/>
    <mergeCell ref="Y23:AE23"/>
    <mergeCell ref="AG23:AM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 Morse</dc:creator>
  <cp:keywords/>
  <dc:description/>
  <cp:lastModifiedBy>Leon Morse</cp:lastModifiedBy>
  <cp:lastPrinted>2009-12-07T15:14:08Z</cp:lastPrinted>
  <dcterms:created xsi:type="dcterms:W3CDTF">2008-01-30T23:42:22Z</dcterms:created>
  <dcterms:modified xsi:type="dcterms:W3CDTF">2014-11-14T17:04:41Z</dcterms:modified>
  <cp:category/>
  <cp:version/>
  <cp:contentType/>
  <cp:contentStatus/>
</cp:coreProperties>
</file>